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33.35.77.244\Share3\■留学生\◆◆国際センター交換留学プログラム（旧短プロ）\04. 交換留学プログラム募集要項\2027\2027-1春\1.起案\"/>
    </mc:Choice>
  </mc:AlternateContent>
  <xr:revisionPtr revIDLastSave="0" documentId="13_ncr:1_{FF01013C-4991-4E9B-B546-85FFBD6F672E}" xr6:coauthVersionLast="47" xr6:coauthVersionMax="47" xr10:uidLastSave="{00000000-0000-0000-0000-000000000000}"/>
  <bookViews>
    <workbookView xWindow="-120" yWindow="-120" windowWidth="29040" windowHeight="15720" xr2:uid="{8E2E724F-9819-45C0-9601-67C6ABFB61A5}"/>
  </bookViews>
  <sheets>
    <sheet name="志願書" sheetId="1" r:id="rId1"/>
    <sheet name="リスト" sheetId="2" state="hidden" r:id="rId2"/>
    <sheet name="学生名簿作成用" sheetId="5" state="hidden" r:id="rId3"/>
    <sheet name="2026秋_全情報 (2026.5.18更新) " sheetId="4" state="hidden" r:id="rId4"/>
  </sheets>
  <definedNames>
    <definedName name="_xlnm._FilterDatabase" localSheetId="3" hidden="1">'2026秋_全情報 (2026.5.18更新) '!$A$3:$AP$58</definedName>
    <definedName name="_xlnm._FilterDatabase" localSheetId="1" hidden="1">リスト!$F$1:$G$1</definedName>
    <definedName name="_xlnm.Criteria" localSheetId="3">'2026秋_全情報 (2026.5.18更新) '!$2:$3</definedName>
    <definedName name="_xlnm.Print_Area" localSheetId="3">'2026秋_全情報 (2026.5.18更新) '!$A$1:$AO$30</definedName>
    <definedName name="_xlnm.Print_Area" localSheetId="0">志願書!$A$1:$AJ$265</definedName>
    <definedName name="_xlnm.Print_Titles" localSheetId="3">'2026秋_全情報 (2026.5.18更新) '!$2:$3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B3" i="5" l="1"/>
  <c r="AE3" i="5"/>
  <c r="AH4" i="5"/>
  <c r="AC3" i="5"/>
  <c r="AB3" i="5"/>
  <c r="AK3" i="5"/>
  <c r="AL3" i="5" s="1"/>
  <c r="AI3" i="5"/>
  <c r="AJ3" i="5" s="1"/>
  <c r="V3" i="5"/>
  <c r="O3" i="5"/>
  <c r="I3" i="5"/>
  <c r="K3" i="5"/>
  <c r="E3" i="5"/>
  <c r="C3" i="5"/>
  <c r="J3" i="5"/>
  <c r="AJ32" i="4"/>
  <c r="AJ31" i="4"/>
  <c r="AJ30" i="4"/>
  <c r="AJ29" i="4"/>
  <c r="AJ28" i="4"/>
  <c r="AJ27" i="4"/>
  <c r="AJ26" i="4"/>
  <c r="AJ25" i="4"/>
  <c r="AJ24" i="4"/>
  <c r="AJ23" i="4"/>
  <c r="AJ22" i="4"/>
  <c r="AJ21" i="4"/>
  <c r="AJ20" i="4"/>
  <c r="AJ19" i="4"/>
  <c r="AJ18" i="4"/>
  <c r="AJ17" i="4"/>
  <c r="AJ16" i="4"/>
  <c r="AJ15" i="4"/>
  <c r="AJ14" i="4"/>
  <c r="AJ13" i="4"/>
  <c r="AJ12" i="4"/>
  <c r="AJ11" i="4"/>
  <c r="AJ10" i="4"/>
  <c r="AJ9" i="4"/>
  <c r="AJ8" i="4"/>
  <c r="AJ7" i="4"/>
  <c r="AJ6" i="4"/>
  <c r="AJ5" i="4"/>
  <c r="AJ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tc={2DD14F8B-BC9C-4EF4-8D62-B913695417B8}</author>
    <author>tc={F41AD0F0-89ED-4B00-8F4B-349B9DC6849B}</author>
  </authors>
  <commentList>
    <comment ref="B23" authorId="0" shapeId="0" xr:uid="{2DD14F8B-BC9C-4EF4-8D62-B913695417B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日研生（結果6月）</t>
      </text>
    </comment>
    <comment ref="M32" authorId="1" shapeId="0" xr:uid="{F41AD0F0-89ED-4B00-8F4B-349B9DC6849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学生交流協定無し。人文学部とは継続中。</t>
      </text>
    </comment>
  </commentList>
</comments>
</file>

<file path=xl/sharedStrings.xml><?xml version="1.0" encoding="utf-8"?>
<sst xmlns="http://schemas.openxmlformats.org/spreadsheetml/2006/main" count="1001" uniqueCount="583">
  <si>
    <t>姓
Family Name</t>
    <rPh sb="0" eb="1">
      <t>セイ</t>
    </rPh>
    <phoneticPr fontId="3"/>
  </si>
  <si>
    <t>国籍</t>
    <rPh sb="0" eb="2">
      <t>コクセキ</t>
    </rPh>
    <phoneticPr fontId="3"/>
  </si>
  <si>
    <t>パスポート記載の性別
 Sex as inscribed on Passport</t>
    <rPh sb="5" eb="7">
      <t>キサイ</t>
    </rPh>
    <rPh sb="8" eb="10">
      <t>セイベツ</t>
    </rPh>
    <phoneticPr fontId="3"/>
  </si>
  <si>
    <t>名
Given Name</t>
    <rPh sb="0" eb="1">
      <t>ナ</t>
    </rPh>
    <phoneticPr fontId="3"/>
  </si>
  <si>
    <t>ミドルネーム
Middle Name</t>
    <phoneticPr fontId="3"/>
  </si>
  <si>
    <t>アルファベット （パスポートの表記）
in Roman alphabets as on Passport</t>
    <phoneticPr fontId="3"/>
  </si>
  <si>
    <t>カタカナ（漢字名の場合はピンインによる）
Japanese katakana, if possible. Please write in katakana by pinyin. 
(e.g. 王→ワン　張→チャン)</t>
    <phoneticPr fontId="3"/>
  </si>
  <si>
    <t>漢字
Chinese characters, if applicable</t>
    <phoneticPr fontId="3"/>
  </si>
  <si>
    <t>性別</t>
    <rPh sb="0" eb="2">
      <t>セイベツ</t>
    </rPh>
    <phoneticPr fontId="3"/>
  </si>
  <si>
    <t>ドイツ</t>
  </si>
  <si>
    <t>国籍 Nationality</t>
    <rPh sb="0" eb="2">
      <t>コクセキ</t>
    </rPh>
    <phoneticPr fontId="3"/>
  </si>
  <si>
    <t>生年月日
Date of Birth</t>
    <rPh sb="0" eb="4">
      <t>セイネンガッピ</t>
    </rPh>
    <phoneticPr fontId="3"/>
  </si>
  <si>
    <t>年 Year</t>
    <rPh sb="0" eb="1">
      <t>ネン</t>
    </rPh>
    <phoneticPr fontId="3"/>
  </si>
  <si>
    <t>月 Month</t>
    <rPh sb="0" eb="1">
      <t>ツキ</t>
    </rPh>
    <phoneticPr fontId="3"/>
  </si>
  <si>
    <t>日 Day</t>
    <rPh sb="0" eb="1">
      <t>ヒ</t>
    </rPh>
    <phoneticPr fontId="3"/>
  </si>
  <si>
    <t xml:space="preserve">現在の住所
Present Address </t>
    <rPh sb="0" eb="2">
      <t>ゲンザイ</t>
    </rPh>
    <rPh sb="3" eb="5">
      <t>ジュウショ</t>
    </rPh>
    <phoneticPr fontId="3"/>
  </si>
  <si>
    <t>電話番号 Phone Number</t>
    <rPh sb="0" eb="4">
      <t>デンワバンゴウ</t>
    </rPh>
    <phoneticPr fontId="3"/>
  </si>
  <si>
    <t>年</t>
    <rPh sb="0" eb="1">
      <t>ネン</t>
    </rPh>
    <phoneticPr fontId="3"/>
  </si>
  <si>
    <t>月日</t>
    <rPh sb="0" eb="1">
      <t>ツキ</t>
    </rPh>
    <rPh sb="1" eb="2">
      <t>ヒ</t>
    </rPh>
    <phoneticPr fontId="3"/>
  </si>
  <si>
    <t>Ｅメールアドレス 
E-mail Address</t>
    <phoneticPr fontId="3"/>
  </si>
  <si>
    <t>&lt;2&gt; 留学期間　Period of Study</t>
    <phoneticPr fontId="3"/>
  </si>
  <si>
    <t>新潟大学での希望留学期間 Intended Period of study at Niigata University</t>
    <phoneticPr fontId="3"/>
  </si>
  <si>
    <t>留学期間</t>
    <rPh sb="0" eb="2">
      <t>リュウガク</t>
    </rPh>
    <rPh sb="2" eb="4">
      <t>キカン</t>
    </rPh>
    <phoneticPr fontId="3"/>
  </si>
  <si>
    <t>1セメスター （2027年4月～2027年8月）  1 semester  (April 2027 – August 2027)　</t>
    <phoneticPr fontId="3"/>
  </si>
  <si>
    <t>所属大学 Home university</t>
    <phoneticPr fontId="3"/>
  </si>
  <si>
    <t>所属する部局の正式名称（英字）
Official Name of Department / School in English</t>
    <phoneticPr fontId="3"/>
  </si>
  <si>
    <t>学部生・院生Undergraduate or Graduate</t>
    <phoneticPr fontId="3"/>
  </si>
  <si>
    <t>専攻 Major</t>
    <rPh sb="0" eb="2">
      <t>センコウ</t>
    </rPh>
    <phoneticPr fontId="3"/>
  </si>
  <si>
    <t>入学年月 
Month/Year of Admission to home university</t>
    <phoneticPr fontId="3"/>
  </si>
  <si>
    <t>プログラム開始時の学年 
School Grade at the start of this program</t>
    <phoneticPr fontId="3"/>
  </si>
  <si>
    <t>卒業予定年月
Intended Month/Year of graduation from home university</t>
    <phoneticPr fontId="3"/>
  </si>
  <si>
    <t>学年 Grade</t>
    <rPh sb="0" eb="2">
      <t>ガクネン</t>
    </rPh>
    <phoneticPr fontId="3"/>
  </si>
  <si>
    <t>新潟大学での授業料　（必ず所属大学に確認してください）　
Tuition Fees at Niigata University (Make sure to check with your home university)</t>
    <phoneticPr fontId="3"/>
  </si>
  <si>
    <t>授業料</t>
    <rPh sb="0" eb="3">
      <t>ジュギョウリョウ</t>
    </rPh>
    <phoneticPr fontId="3"/>
  </si>
  <si>
    <t>&lt;5&gt; 所属大学での成績　Academic Records at Home University</t>
    <phoneticPr fontId="3"/>
  </si>
  <si>
    <t xml:space="preserve">成績評価係数 
Grade Points  </t>
    <phoneticPr fontId="3"/>
  </si>
  <si>
    <t>所定の計算式により計算してください。Use NU’s designated calculation formula.</t>
    <phoneticPr fontId="3"/>
  </si>
  <si>
    <t>通常のGPAとは異なりますので注意してください。ポイントが3.00 を超えることはありません。
Grade points by this designated formula differ from a regular GPA.　Points do not exceed 3.00. 
小数点第２位まで記入してください。 (小数点第3位は四捨五入)
Points must be rounded to the second decimal place.</t>
    <phoneticPr fontId="3"/>
  </si>
  <si>
    <t>①	国際交流センターに所属する大学院生は，原則，各大学院が開講する科目を聴講することはできません。
②	国際交流センターに所属する大学院生に対して，専門分野を指導する指導教員はいません。
1.	Graduate-level students enrolled in International Exchange Center are not allowed to take subjects offered by graduate schools as a general rule.
2.	No academic advisor will be assigned to supervise study of their specialization/major for graduate students enrolled in International Exchange Center.</t>
    <phoneticPr fontId="3"/>
  </si>
  <si>
    <r>
      <t>上記の条件１及び２に承諾したうえで、左記に</t>
    </r>
    <r>
      <rPr>
        <b/>
        <sz val="10"/>
        <color theme="1"/>
        <rFont val="Segoe UI Symbol"/>
        <family val="2"/>
      </rPr>
      <t>✔</t>
    </r>
    <r>
      <rPr>
        <b/>
        <sz val="10"/>
        <color theme="1"/>
        <rFont val="游ゴシック"/>
        <family val="2"/>
        <charset val="128"/>
        <scheme val="minor"/>
      </rPr>
      <t xml:space="preserve">印を記入します。 
I agree to the conditions 1 and 2 above, and put </t>
    </r>
    <r>
      <rPr>
        <b/>
        <sz val="10"/>
        <color theme="1"/>
        <rFont val="Segoe UI Symbol"/>
        <family val="2"/>
      </rPr>
      <t>✔</t>
    </r>
    <r>
      <rPr>
        <b/>
        <sz val="10"/>
        <color theme="1"/>
        <rFont val="游ゴシック"/>
        <family val="2"/>
        <charset val="128"/>
        <scheme val="minor"/>
      </rPr>
      <t xml:space="preserve"> in the box to the left.</t>
    </r>
    <phoneticPr fontId="3"/>
  </si>
  <si>
    <r>
      <t>国際交流センターに応募する</t>
    </r>
    <r>
      <rPr>
        <b/>
        <u/>
        <sz val="9"/>
        <color theme="1"/>
        <rFont val="游ゴシック"/>
        <family val="3"/>
        <charset val="128"/>
        <scheme val="minor"/>
      </rPr>
      <t>大学院生のみ</t>
    </r>
    <r>
      <rPr>
        <b/>
        <sz val="9"/>
        <color theme="1"/>
        <rFont val="游ゴシック"/>
        <family val="2"/>
        <charset val="128"/>
        <scheme val="minor"/>
      </rPr>
      <t>，以下の事項に承諾し，</t>
    </r>
    <r>
      <rPr>
        <b/>
        <sz val="9"/>
        <color theme="1"/>
        <rFont val="Segoe UI Symbol"/>
        <family val="2"/>
      </rPr>
      <t>✔</t>
    </r>
    <r>
      <rPr>
        <b/>
        <sz val="9"/>
        <color theme="1"/>
        <rFont val="游ゴシック"/>
        <family val="2"/>
        <charset val="128"/>
        <scheme val="minor"/>
      </rPr>
      <t xml:space="preserve">印を記入してください。
</t>
    </r>
    <r>
      <rPr>
        <b/>
        <u/>
        <sz val="9"/>
        <color theme="1"/>
        <rFont val="游ゴシック"/>
        <family val="3"/>
        <charset val="128"/>
        <scheme val="minor"/>
      </rPr>
      <t>Graduate students</t>
    </r>
    <r>
      <rPr>
        <b/>
        <sz val="9"/>
        <color theme="1"/>
        <rFont val="游ゴシック"/>
        <family val="2"/>
        <charset val="128"/>
        <scheme val="minor"/>
      </rPr>
      <t xml:space="preserve"> shall agree to the following conditions upon application and tick </t>
    </r>
    <r>
      <rPr>
        <b/>
        <sz val="9"/>
        <color theme="1"/>
        <rFont val="Segoe UI Symbol"/>
        <family val="2"/>
      </rPr>
      <t>✔</t>
    </r>
    <r>
      <rPr>
        <b/>
        <sz val="9"/>
        <color theme="1"/>
        <rFont val="游ゴシック"/>
        <family val="2"/>
        <charset val="128"/>
        <scheme val="minor"/>
      </rPr>
      <t>the box below:</t>
    </r>
    <phoneticPr fontId="3"/>
  </si>
  <si>
    <t>&lt;6&gt; 大学院生の参加条件　Conditions for Graduate Students</t>
    <phoneticPr fontId="3"/>
  </si>
  <si>
    <t>学部・院生</t>
    <rPh sb="0" eb="2">
      <t>ガクブ</t>
    </rPh>
    <rPh sb="3" eb="5">
      <t>インセイ</t>
    </rPh>
    <phoneticPr fontId="3"/>
  </si>
  <si>
    <t>緊急連絡先 Person to be Notified in Case of Emergency</t>
    <phoneticPr fontId="3"/>
  </si>
  <si>
    <t>住所 Address</t>
    <rPh sb="0" eb="2">
      <t>ジュウショ</t>
    </rPh>
    <phoneticPr fontId="3"/>
  </si>
  <si>
    <t>申請者との関係
Relationship to the Applicant</t>
    <rPh sb="0" eb="2">
      <t>シンセイ</t>
    </rPh>
    <rPh sb="2" eb="3">
      <t>シャ</t>
    </rPh>
    <rPh sb="5" eb="7">
      <t>カンケイ</t>
    </rPh>
    <phoneticPr fontId="3"/>
  </si>
  <si>
    <t>夫（Husband）</t>
    <rPh sb="0" eb="1">
      <t>オット</t>
    </rPh>
    <phoneticPr fontId="4"/>
  </si>
  <si>
    <t>妻（Wife）</t>
    <rPh sb="0" eb="1">
      <t>ツマ</t>
    </rPh>
    <phoneticPr fontId="4"/>
  </si>
  <si>
    <t>父（Father）</t>
    <rPh sb="0" eb="1">
      <t>チチ</t>
    </rPh>
    <phoneticPr fontId="4"/>
  </si>
  <si>
    <t>母（Mother）</t>
    <rPh sb="0" eb="1">
      <t>ハハ</t>
    </rPh>
    <phoneticPr fontId="4"/>
  </si>
  <si>
    <t>祖父（Grandfather）</t>
    <rPh sb="0" eb="2">
      <t>ソフ</t>
    </rPh>
    <phoneticPr fontId="4"/>
  </si>
  <si>
    <t>祖母（Grandmother）</t>
    <rPh sb="0" eb="2">
      <t>ソボ</t>
    </rPh>
    <phoneticPr fontId="4"/>
  </si>
  <si>
    <t>養父（Foster father）</t>
    <rPh sb="0" eb="2">
      <t>ヨウフ</t>
    </rPh>
    <phoneticPr fontId="4"/>
  </si>
  <si>
    <t>養母（Foster mother）</t>
    <rPh sb="0" eb="2">
      <t>ヨウボ</t>
    </rPh>
    <phoneticPr fontId="4"/>
  </si>
  <si>
    <t>友人・知人（Friend / Acquaintance）</t>
    <rPh sb="0" eb="2">
      <t>ユウジン</t>
    </rPh>
    <rPh sb="3" eb="5">
      <t>チジン</t>
    </rPh>
    <phoneticPr fontId="4"/>
  </si>
  <si>
    <t>友人・知人の親族（Relative of friend / acquaintance）</t>
    <rPh sb="0" eb="2">
      <t>ユウジン</t>
    </rPh>
    <rPh sb="3" eb="5">
      <t>チジン</t>
    </rPh>
    <rPh sb="6" eb="8">
      <t>シンゾク</t>
    </rPh>
    <phoneticPr fontId="4"/>
  </si>
  <si>
    <t>申請人との関係</t>
    <rPh sb="0" eb="3">
      <t>シンセイニン</t>
    </rPh>
    <rPh sb="5" eb="7">
      <t>カンケイ</t>
    </rPh>
    <phoneticPr fontId="3"/>
  </si>
  <si>
    <t>兄弟（Brother）</t>
    <rPh sb="0" eb="2">
      <t>キョウダイ</t>
    </rPh>
    <phoneticPr fontId="4"/>
  </si>
  <si>
    <t>姉妹（Sister）</t>
    <rPh sb="0" eb="2">
      <t>シマイ</t>
    </rPh>
    <phoneticPr fontId="4"/>
  </si>
  <si>
    <t>日本へ留学をしたことがありますか。
Have you ever studied in Japan?</t>
    <phoneticPr fontId="3"/>
  </si>
  <si>
    <t>ある YES</t>
    <phoneticPr fontId="3"/>
  </si>
  <si>
    <t>ない NO</t>
    <phoneticPr fontId="3"/>
  </si>
  <si>
    <t>過去に日本へ留学したことがある場合は、下記に留学先機関名と留学期間を記入してください。
If yes, please provide the name of the institution you attended and the period of study.</t>
    <phoneticPr fontId="3"/>
  </si>
  <si>
    <t xml:space="preserve">留学先機関名 Institution </t>
    <phoneticPr fontId="3"/>
  </si>
  <si>
    <t>留学期間 Period of Study</t>
    <phoneticPr fontId="3"/>
  </si>
  <si>
    <t>From</t>
    <phoneticPr fontId="3"/>
  </si>
  <si>
    <t>To</t>
    <phoneticPr fontId="3"/>
  </si>
  <si>
    <t>&lt;9&gt; 日本語能力　Japanese Proficiency</t>
    <phoneticPr fontId="3"/>
  </si>
  <si>
    <t>https://www.jlpt.jp/about/levelsummary.html</t>
    <phoneticPr fontId="3"/>
  </si>
  <si>
    <t>Please refer to “A summary of linguistic competence required for each level” on the website of Japanese Language Proficiency Test (by the Japan Foundation and Japan Educational Exchanges and Services). https://www.jlpt.jp/e/about/levelsummary.html</t>
    <phoneticPr fontId="3"/>
  </si>
  <si>
    <r>
      <rPr>
        <b/>
        <u/>
        <sz val="10.5"/>
        <color theme="1"/>
        <rFont val="游ゴシック"/>
        <family val="3"/>
        <charset val="128"/>
        <scheme val="minor"/>
      </rPr>
      <t>日本語能力の自己評価 Self-evaluation of Japanese Proficiency</t>
    </r>
    <r>
      <rPr>
        <b/>
        <sz val="10.5"/>
        <color theme="1"/>
        <rFont val="游ゴシック"/>
        <family val="3"/>
        <charset val="128"/>
        <scheme val="minor"/>
      </rPr>
      <t xml:space="preserve">
日本語能力試験　(日本国際教育支援協会と国際交流基金が主催)の『N1～N5：認定の目安』を参照し、日本語力を自己評価してください。　
</t>
    </r>
    <phoneticPr fontId="3"/>
  </si>
  <si>
    <t>&lt;10&gt; 英語能力　English Proficiency</t>
    <phoneticPr fontId="3"/>
  </si>
  <si>
    <r>
      <rPr>
        <b/>
        <u/>
        <sz val="10.5"/>
        <color theme="1"/>
        <rFont val="游ゴシック"/>
        <family val="3"/>
        <charset val="128"/>
        <scheme val="minor"/>
      </rPr>
      <t>英語能力の自己評価　Self-evaluation of English Proficiency</t>
    </r>
    <r>
      <rPr>
        <b/>
        <sz val="10.5"/>
        <color theme="1"/>
        <rFont val="游ゴシック"/>
        <family val="3"/>
        <charset val="128"/>
        <scheme val="minor"/>
      </rPr>
      <t xml:space="preserve">
以下のCEFRのレベル表を参照し自己評価してください。　
Refer to “Global scale - Table 1 (CEFR 3.3): Common Reference levels” to self-evaluate your proficiency level:
</t>
    </r>
    <phoneticPr fontId="3"/>
  </si>
  <si>
    <t xml:space="preserve">Website by Council of Europe: </t>
    <phoneticPr fontId="3"/>
  </si>
  <si>
    <t>Global scale - Table 1 (CEFR 3.3): Common Reference levels</t>
    <phoneticPr fontId="3"/>
  </si>
  <si>
    <t xml:space="preserve">自らのレベルを最も適切に表すＣＥＦＲのレベル
The CEFR levels that most appropriately expresses your level. </t>
    <phoneticPr fontId="3"/>
  </si>
  <si>
    <t>自らのレベルを最も適切に表すＪＬＰＴのレベル
The JLPT levels that most appropriately expresses your level.</t>
    <phoneticPr fontId="3"/>
  </si>
  <si>
    <t>N3</t>
  </si>
  <si>
    <t>N4</t>
  </si>
  <si>
    <t>N5</t>
  </si>
  <si>
    <t>Below N5 – Beginner</t>
  </si>
  <si>
    <t>日本語レベル</t>
    <rPh sb="0" eb="2">
      <t>ニホン</t>
    </rPh>
    <rPh sb="2" eb="3">
      <t>ゴ</t>
    </rPh>
    <phoneticPr fontId="3"/>
  </si>
  <si>
    <t>C2</t>
  </si>
  <si>
    <t>C1</t>
  </si>
  <si>
    <t>A2</t>
  </si>
  <si>
    <t>A1</t>
  </si>
  <si>
    <t>英語レベル</t>
    <rPh sb="0" eb="2">
      <t>エイゴ</t>
    </rPh>
    <phoneticPr fontId="3"/>
  </si>
  <si>
    <t>奨学金の受給希望確認 Confirmation of scholarship application</t>
    <phoneticPr fontId="3"/>
  </si>
  <si>
    <t>&lt;1&gt; 基本情報　Applicant’s Information</t>
    <rPh sb="4" eb="8">
      <t>キホンジョウホウ</t>
    </rPh>
    <phoneticPr fontId="3"/>
  </si>
  <si>
    <t>&lt;3&gt; 所属大学　Home University</t>
    <phoneticPr fontId="3"/>
  </si>
  <si>
    <t>&lt;4&gt; 授業料　Tuition Fees</t>
    <phoneticPr fontId="3"/>
  </si>
  <si>
    <t>&lt;7&gt; 緊急連絡先　Emergency Contact Information</t>
    <phoneticPr fontId="3"/>
  </si>
  <si>
    <t>&lt;8&gt; 日本への留学経験　Study Experiences in Japan</t>
    <phoneticPr fontId="3"/>
  </si>
  <si>
    <t>&lt;11&gt; JASSO奨学金　JASSO scholarship</t>
    <phoneticPr fontId="3"/>
  </si>
  <si>
    <r>
      <t>・</t>
    </r>
    <r>
      <rPr>
        <b/>
        <sz val="9"/>
        <color theme="1"/>
        <rFont val="游ゴシック"/>
        <family val="3"/>
        <charset val="128"/>
        <scheme val="minor"/>
      </rPr>
      <t>新潟大学で学びたいことと、自分の大学で学んできたこと及び自分の大学に戻った後学びたいこととの関係</t>
    </r>
    <r>
      <rPr>
        <b/>
        <sz val="9.5"/>
        <color theme="1"/>
        <rFont val="游ゴシック"/>
        <family val="3"/>
        <charset val="128"/>
        <scheme val="minor"/>
      </rPr>
      <t xml:space="preserve">
・自分の将来との関係では、今回の留学はどのように位置付けられるのか。
・Describe your study plan at Niigata University, and how it is related to what you have so far studied at your university as well as to your study plans after returning to your university. 
・How this opportunity is related to your overall future plans after graduation.</t>
    </r>
    <phoneticPr fontId="3"/>
  </si>
  <si>
    <t>（日本語800字程度/About 400 words in English）</t>
    <phoneticPr fontId="3"/>
  </si>
  <si>
    <t xml:space="preserve">&lt;12&gt; 応募した動機・目的　Reasons for Applying </t>
    <phoneticPr fontId="3"/>
  </si>
  <si>
    <t>&lt;13&gt; 新潟大学で学習したい分野・計画　Learning plan at Niigata University</t>
    <phoneticPr fontId="3"/>
  </si>
  <si>
    <r>
      <t>・新潟大学で学ぼうとすることの実現のために、どのような科目を履修しようとするのか。</t>
    </r>
    <r>
      <rPr>
        <b/>
        <sz val="10"/>
        <color theme="1"/>
        <rFont val="Calibri"/>
        <family val="2"/>
      </rPr>
      <t xml:space="preserve">
</t>
    </r>
    <r>
      <rPr>
        <b/>
        <sz val="10"/>
        <color theme="1"/>
        <rFont val="游ゴシック"/>
        <family val="2"/>
        <charset val="128"/>
      </rPr>
      <t>・</t>
    </r>
    <r>
      <rPr>
        <b/>
        <sz val="10"/>
        <color theme="1"/>
        <rFont val="游ゴシック"/>
        <family val="2"/>
        <charset val="128"/>
        <scheme val="minor"/>
      </rPr>
      <t>科目の履修以外にどのような活動を計画しているか。</t>
    </r>
    <r>
      <rPr>
        <b/>
        <sz val="10"/>
        <color theme="1"/>
        <rFont val="Calibri"/>
        <family val="2"/>
      </rPr>
      <t xml:space="preserve">
     </t>
    </r>
    <r>
      <rPr>
        <b/>
        <sz val="10"/>
        <color theme="1"/>
        <rFont val="MS UI Gothic"/>
        <family val="2"/>
        <charset val="1"/>
      </rPr>
      <t>※</t>
    </r>
    <r>
      <rPr>
        <b/>
        <sz val="10"/>
        <color theme="1"/>
        <rFont val="Calibri"/>
        <family val="2"/>
      </rPr>
      <t>2</t>
    </r>
    <r>
      <rPr>
        <b/>
        <sz val="10"/>
        <color theme="1"/>
        <rFont val="游ゴシック"/>
        <family val="2"/>
        <charset val="128"/>
        <scheme val="minor"/>
      </rPr>
      <t>学期間留学する学生の場合、</t>
    </r>
    <r>
      <rPr>
        <b/>
        <sz val="10"/>
        <color theme="1"/>
        <rFont val="Calibri"/>
        <family val="2"/>
      </rPr>
      <t>1</t>
    </r>
    <r>
      <rPr>
        <b/>
        <sz val="10"/>
        <color theme="1"/>
        <rFont val="游ゴシック"/>
        <family val="2"/>
        <charset val="128"/>
        <scheme val="minor"/>
      </rPr>
      <t>学期目と</t>
    </r>
    <r>
      <rPr>
        <b/>
        <sz val="10"/>
        <color theme="1"/>
        <rFont val="Calibri"/>
        <family val="2"/>
      </rPr>
      <t>2</t>
    </r>
    <r>
      <rPr>
        <b/>
        <sz val="10"/>
        <color theme="1"/>
        <rFont val="游ゴシック"/>
        <family val="2"/>
        <charset val="128"/>
        <scheme val="minor"/>
      </rPr>
      <t>学期目を分けて書く。</t>
    </r>
    <r>
      <rPr>
        <b/>
        <sz val="10"/>
        <color theme="1"/>
        <rFont val="Calibri"/>
        <family val="2"/>
      </rPr>
      <t xml:space="preserve">
</t>
    </r>
    <r>
      <rPr>
        <b/>
        <sz val="10"/>
        <color theme="1"/>
        <rFont val="游ゴシック"/>
        <family val="2"/>
        <charset val="128"/>
      </rPr>
      <t>・</t>
    </r>
    <r>
      <rPr>
        <b/>
        <sz val="10"/>
        <color theme="1"/>
        <rFont val="Calibri"/>
        <family val="2"/>
      </rPr>
      <t xml:space="preserve">Subjects you plan to take in order to realize objectives of your study at Niigata University.
</t>
    </r>
    <r>
      <rPr>
        <b/>
        <sz val="10"/>
        <color theme="1"/>
        <rFont val="游ゴシック"/>
        <family val="2"/>
        <charset val="128"/>
      </rPr>
      <t>・</t>
    </r>
    <r>
      <rPr>
        <b/>
        <sz val="10"/>
        <color theme="1"/>
        <rFont val="Calibri"/>
        <family val="2"/>
      </rPr>
      <t xml:space="preserve">Any other activities that you plan to participate in, if there is any.
     </t>
    </r>
    <r>
      <rPr>
        <b/>
        <sz val="10"/>
        <color theme="1"/>
        <rFont val="MS UI Gothic"/>
        <family val="2"/>
        <charset val="1"/>
      </rPr>
      <t>※</t>
    </r>
    <r>
      <rPr>
        <b/>
        <sz val="10"/>
        <color theme="1"/>
        <rFont val="Calibri"/>
        <family val="2"/>
      </rPr>
      <t xml:space="preserve">If you plan to study for two semesters, please write separately for each semester. </t>
    </r>
    <phoneticPr fontId="3"/>
  </si>
  <si>
    <t>B2</t>
    <phoneticPr fontId="3"/>
  </si>
  <si>
    <t>B1</t>
    <phoneticPr fontId="3"/>
  </si>
  <si>
    <t>N1</t>
    <phoneticPr fontId="3"/>
  </si>
  <si>
    <t>N2</t>
    <phoneticPr fontId="3"/>
  </si>
  <si>
    <t>氏名 Full Name</t>
    <rPh sb="0" eb="2">
      <t>シメイ</t>
    </rPh>
    <phoneticPr fontId="3"/>
  </si>
  <si>
    <t>JASSO奨学金の受給を希望しないI do not want to apply for JASSO scholarship</t>
  </si>
  <si>
    <t>JASSO奨学金の受給を希望する　I want to apply for JASSO scholarship</t>
  </si>
  <si>
    <t>奨学金</t>
    <rPh sb="0" eb="3">
      <t>ショウガクキン</t>
    </rPh>
    <phoneticPr fontId="3"/>
  </si>
  <si>
    <t>写真を貼って
ください
Paste your
photo here
4cm x 3cm</t>
    <phoneticPr fontId="3"/>
  </si>
  <si>
    <t>希望しても必ず採用されるわけではありません。Applying for the scholarship does not guarantee that you will receive it.</t>
    <phoneticPr fontId="3"/>
  </si>
  <si>
    <t>2026年度秋期　新潟大学国際交流センター交換留学プログラム</t>
    <rPh sb="4" eb="6">
      <t>ネンド</t>
    </rPh>
    <rPh sb="6" eb="7">
      <t>アキ</t>
    </rPh>
    <rPh sb="7" eb="8">
      <t>キ</t>
    </rPh>
    <rPh sb="9" eb="11">
      <t>ニイガタ</t>
    </rPh>
    <rPh sb="11" eb="13">
      <t>ダイガク</t>
    </rPh>
    <rPh sb="13" eb="15">
      <t>コクサイ</t>
    </rPh>
    <rPh sb="15" eb="17">
      <t>コウリュウ</t>
    </rPh>
    <rPh sb="21" eb="23">
      <t>コウカン</t>
    </rPh>
    <rPh sb="23" eb="25">
      <t>リュウガク</t>
    </rPh>
    <phoneticPr fontId="28"/>
  </si>
  <si>
    <t>No.</t>
    <phoneticPr fontId="28"/>
  </si>
  <si>
    <t>氏名
（姓は大文字、名は最初の一文字は大文字、他は小文字）
学務情報システム用</t>
    <rPh sb="0" eb="2">
      <t>シメイ</t>
    </rPh>
    <rPh sb="4" eb="5">
      <t>セイ</t>
    </rPh>
    <rPh sb="6" eb="9">
      <t>オオモジ</t>
    </rPh>
    <rPh sb="10" eb="11">
      <t>メイ</t>
    </rPh>
    <rPh sb="12" eb="14">
      <t>サイショ</t>
    </rPh>
    <rPh sb="15" eb="18">
      <t>ヒトモジ</t>
    </rPh>
    <rPh sb="19" eb="22">
      <t>オオモジ</t>
    </rPh>
    <rPh sb="23" eb="24">
      <t>ホカ</t>
    </rPh>
    <rPh sb="25" eb="28">
      <t>コモジ</t>
    </rPh>
    <rPh sb="30" eb="32">
      <t>ガクム</t>
    </rPh>
    <rPh sb="32" eb="34">
      <t>ジョウホウ</t>
    </rPh>
    <rPh sb="38" eb="39">
      <t>ヨウ</t>
    </rPh>
    <phoneticPr fontId="3"/>
  </si>
  <si>
    <t>氏名（カタカナ）申請書どおり</t>
    <rPh sb="0" eb="2">
      <t>シメイ</t>
    </rPh>
    <rPh sb="8" eb="11">
      <t>シンセイショ</t>
    </rPh>
    <phoneticPr fontId="3"/>
  </si>
  <si>
    <t>フリガナ
（修正後）</t>
    <rPh sb="6" eb="8">
      <t>シュウセイ</t>
    </rPh>
    <rPh sb="8" eb="9">
      <t>ゴ</t>
    </rPh>
    <phoneticPr fontId="3"/>
  </si>
  <si>
    <t>氏名（漢字）</t>
    <rPh sb="0" eb="2">
      <t>シメイ</t>
    </rPh>
    <rPh sb="3" eb="5">
      <t>カンジ</t>
    </rPh>
    <phoneticPr fontId="3"/>
  </si>
  <si>
    <t>新潟大学での所属部局</t>
    <rPh sb="0" eb="4">
      <t>ニイガタダイガク</t>
    </rPh>
    <rPh sb="6" eb="8">
      <t>ショゾク</t>
    </rPh>
    <rPh sb="8" eb="10">
      <t>ブキョク</t>
    </rPh>
    <phoneticPr fontId="32"/>
  </si>
  <si>
    <t>新潟大学での身分</t>
    <rPh sb="0" eb="2">
      <t>ニイガタ</t>
    </rPh>
    <rPh sb="2" eb="4">
      <t>ダイガク</t>
    </rPh>
    <rPh sb="6" eb="8">
      <t>ミブン</t>
    </rPh>
    <phoneticPr fontId="3"/>
  </si>
  <si>
    <t>在籍予定期間</t>
    <rPh sb="0" eb="2">
      <t>ザイセキ</t>
    </rPh>
    <rPh sb="2" eb="4">
      <t>ヨテイ</t>
    </rPh>
    <rPh sb="4" eb="6">
      <t>キカン</t>
    </rPh>
    <rPh sb="5" eb="6">
      <t>ヨキ</t>
    </rPh>
    <phoneticPr fontId="3"/>
  </si>
  <si>
    <t>国籍コード</t>
    <rPh sb="0" eb="2">
      <t>コクセキ</t>
    </rPh>
    <phoneticPr fontId="28"/>
  </si>
  <si>
    <t>本国での所属大学
 (英語名)</t>
    <rPh sb="0" eb="2">
      <t>ホンゴク</t>
    </rPh>
    <rPh sb="4" eb="6">
      <t>ショゾク</t>
    </rPh>
    <rPh sb="6" eb="7">
      <t>ダイ</t>
    </rPh>
    <rPh sb="7" eb="8">
      <t>ガク</t>
    </rPh>
    <rPh sb="11" eb="13">
      <t>エイゴ</t>
    </rPh>
    <rPh sb="13" eb="14">
      <t>メイ</t>
    </rPh>
    <phoneticPr fontId="3"/>
  </si>
  <si>
    <t>本国での所属大学</t>
    <rPh sb="0" eb="2">
      <t>ホンゴク</t>
    </rPh>
    <rPh sb="4" eb="6">
      <t>ショゾク</t>
    </rPh>
    <rPh sb="6" eb="7">
      <t>ダイ</t>
    </rPh>
    <rPh sb="7" eb="8">
      <t>ガク</t>
    </rPh>
    <phoneticPr fontId="3"/>
  </si>
  <si>
    <t>出願時確認</t>
    <rPh sb="0" eb="2">
      <t>シュツガン</t>
    </rPh>
    <rPh sb="2" eb="3">
      <t>ジ</t>
    </rPh>
    <rPh sb="3" eb="5">
      <t>カクニン</t>
    </rPh>
    <phoneticPr fontId="3"/>
  </si>
  <si>
    <t>顔写真</t>
    <rPh sb="0" eb="1">
      <t>カオ</t>
    </rPh>
    <rPh sb="1" eb="3">
      <t>シャシン</t>
    </rPh>
    <phoneticPr fontId="28"/>
  </si>
  <si>
    <t>書類について
確認すること
黄色＝確認中
ピンク＝対応済み</t>
    <rPh sb="0" eb="2">
      <t>ショルイ</t>
    </rPh>
    <rPh sb="7" eb="9">
      <t>カクニン</t>
    </rPh>
    <rPh sb="14" eb="16">
      <t>キイロ</t>
    </rPh>
    <rPh sb="17" eb="20">
      <t>カクニンチュウ</t>
    </rPh>
    <rPh sb="25" eb="27">
      <t>タイオウ</t>
    </rPh>
    <rPh sb="27" eb="28">
      <t>ズ</t>
    </rPh>
    <phoneticPr fontId="3"/>
  </si>
  <si>
    <t>メールアドレス</t>
    <phoneticPr fontId="28"/>
  </si>
  <si>
    <t>在籍番号</t>
    <rPh sb="0" eb="2">
      <t>ザイセキ</t>
    </rPh>
    <rPh sb="2" eb="4">
      <t>バンゴウ</t>
    </rPh>
    <phoneticPr fontId="3"/>
  </si>
  <si>
    <t>学務情報アドレス</t>
    <rPh sb="0" eb="2">
      <t>ガクム</t>
    </rPh>
    <rPh sb="2" eb="4">
      <t>ジョウホウ</t>
    </rPh>
    <phoneticPr fontId="3"/>
  </si>
  <si>
    <t>専攻</t>
    <rPh sb="0" eb="2">
      <t>センコウ</t>
    </rPh>
    <phoneticPr fontId="3"/>
  </si>
  <si>
    <t>生年月日</t>
    <rPh sb="0" eb="2">
      <t>セイネン</t>
    </rPh>
    <rPh sb="2" eb="4">
      <t>ガッピ</t>
    </rPh>
    <phoneticPr fontId="3"/>
  </si>
  <si>
    <t>年齢</t>
    <rPh sb="0" eb="2">
      <t>ネンレイ</t>
    </rPh>
    <phoneticPr fontId="3"/>
  </si>
  <si>
    <t>性別コード</t>
    <rPh sb="0" eb="2">
      <t>セイベツ</t>
    </rPh>
    <phoneticPr fontId="28"/>
  </si>
  <si>
    <t>辞退者
COE返納日</t>
    <rPh sb="0" eb="3">
      <t>ジタイシャ</t>
    </rPh>
    <rPh sb="7" eb="9">
      <t>ヘンノウ</t>
    </rPh>
    <rPh sb="9" eb="10">
      <t>ヒ</t>
    </rPh>
    <phoneticPr fontId="28"/>
  </si>
  <si>
    <t>COE受領</t>
    <rPh sb="3" eb="5">
      <t>ジュリョウ</t>
    </rPh>
    <phoneticPr fontId="28"/>
  </si>
  <si>
    <t>COE写しメール送付</t>
    <rPh sb="3" eb="4">
      <t>ウツ</t>
    </rPh>
    <rPh sb="8" eb="10">
      <t>ソウフ</t>
    </rPh>
    <phoneticPr fontId="28"/>
  </si>
  <si>
    <t>自</t>
    <rPh sb="0" eb="1">
      <t>ジ</t>
    </rPh>
    <phoneticPr fontId="3"/>
  </si>
  <si>
    <t>至</t>
    <rPh sb="0" eb="1">
      <t>イタル</t>
    </rPh>
    <phoneticPr fontId="3"/>
  </si>
  <si>
    <t>出願サイト</t>
    <rPh sb="0" eb="2">
      <t>シュツガン</t>
    </rPh>
    <phoneticPr fontId="3"/>
  </si>
  <si>
    <t>1学期
2学期</t>
    <rPh sb="1" eb="3">
      <t>ガッキ</t>
    </rPh>
    <rPh sb="5" eb="7">
      <t>ガッキ</t>
    </rPh>
    <phoneticPr fontId="3"/>
  </si>
  <si>
    <t>推薦順位</t>
    <rPh sb="0" eb="2">
      <t>スイセン</t>
    </rPh>
    <rPh sb="2" eb="4">
      <t>ジュンイ</t>
    </rPh>
    <phoneticPr fontId="3"/>
  </si>
  <si>
    <t>奨学金順位</t>
    <rPh sb="0" eb="3">
      <t>ショウガクキン</t>
    </rPh>
    <rPh sb="3" eb="5">
      <t>ジュンイ</t>
    </rPh>
    <phoneticPr fontId="28"/>
  </si>
  <si>
    <t>志願書</t>
    <rPh sb="0" eb="2">
      <t>シガン</t>
    </rPh>
    <rPh sb="2" eb="3">
      <t>ショ</t>
    </rPh>
    <phoneticPr fontId="3"/>
  </si>
  <si>
    <t>在籍証明書</t>
    <rPh sb="0" eb="2">
      <t>ザイセキ</t>
    </rPh>
    <rPh sb="2" eb="4">
      <t>ショウメイ</t>
    </rPh>
    <rPh sb="4" eb="5">
      <t>ショ</t>
    </rPh>
    <phoneticPr fontId="3"/>
  </si>
  <si>
    <t>成績証明書</t>
    <rPh sb="0" eb="2">
      <t>セイセキ</t>
    </rPh>
    <rPh sb="2" eb="5">
      <t>ショウメイショ</t>
    </rPh>
    <phoneticPr fontId="3"/>
  </si>
  <si>
    <t>健康診断書</t>
    <rPh sb="0" eb="2">
      <t>ケンコウ</t>
    </rPh>
    <rPh sb="2" eb="5">
      <t>シンダンショ</t>
    </rPh>
    <phoneticPr fontId="34"/>
  </si>
  <si>
    <t>評価係数
(本人記入）</t>
    <rPh sb="0" eb="2">
      <t>ヒョウカ</t>
    </rPh>
    <rPh sb="2" eb="4">
      <t>ケイスウ</t>
    </rPh>
    <rPh sb="6" eb="8">
      <t>ホンニン</t>
    </rPh>
    <rPh sb="8" eb="10">
      <t>キニュウ</t>
    </rPh>
    <phoneticPr fontId="3"/>
  </si>
  <si>
    <t>評価係数</t>
    <rPh sb="0" eb="2">
      <t>ヒョウカ</t>
    </rPh>
    <rPh sb="2" eb="4">
      <t>ケイスウ</t>
    </rPh>
    <phoneticPr fontId="3"/>
  </si>
  <si>
    <t>パスポート写し</t>
    <rPh sb="5" eb="6">
      <t>ウツ</t>
    </rPh>
    <phoneticPr fontId="3"/>
  </si>
  <si>
    <t>経費本人名義口座残高証明書</t>
    <rPh sb="0" eb="2">
      <t>ケイヒ</t>
    </rPh>
    <rPh sb="2" eb="4">
      <t>ホンニン</t>
    </rPh>
    <rPh sb="4" eb="6">
      <t>メイギ</t>
    </rPh>
    <rPh sb="6" eb="8">
      <t>コウザ</t>
    </rPh>
    <rPh sb="8" eb="10">
      <t>ザンダカ</t>
    </rPh>
    <rPh sb="10" eb="13">
      <t>ショウメイショ</t>
    </rPh>
    <phoneticPr fontId="3"/>
  </si>
  <si>
    <t>経費支弁者証明書</t>
    <rPh sb="0" eb="2">
      <t>ケイヒ</t>
    </rPh>
    <rPh sb="2" eb="4">
      <t>シベン</t>
    </rPh>
    <rPh sb="4" eb="5">
      <t>シャ</t>
    </rPh>
    <rPh sb="5" eb="8">
      <t>ショウメイショ</t>
    </rPh>
    <phoneticPr fontId="3"/>
  </si>
  <si>
    <t>状態</t>
    <rPh sb="0" eb="2">
      <t>ジョウタイ</t>
    </rPh>
    <phoneticPr fontId="28"/>
  </si>
  <si>
    <t>学部生</t>
    <rPh sb="0" eb="3">
      <t>ガクブセイ</t>
    </rPh>
    <phoneticPr fontId="34"/>
  </si>
  <si>
    <t>院生</t>
    <rPh sb="0" eb="2">
      <t>インセイ</t>
    </rPh>
    <phoneticPr fontId="34"/>
  </si>
  <si>
    <t>LIU Tzu-Ching</t>
    <phoneticPr fontId="28"/>
  </si>
  <si>
    <t>リュウ　シセイ</t>
    <phoneticPr fontId="28"/>
  </si>
  <si>
    <t>リュウ　ツーチン</t>
    <phoneticPr fontId="28"/>
  </si>
  <si>
    <t>劉　梓靖</t>
    <rPh sb="0" eb="1">
      <t>リュウ</t>
    </rPh>
    <phoneticPr fontId="28"/>
  </si>
  <si>
    <t>国際交流センター</t>
    <rPh sb="0" eb="4">
      <t>コクサイコウリュウ</t>
    </rPh>
    <phoneticPr fontId="28"/>
  </si>
  <si>
    <t>特別聴講学生</t>
    <rPh sb="0" eb="2">
      <t>トクベツ</t>
    </rPh>
    <rPh sb="2" eb="4">
      <t>チョウコウ</t>
    </rPh>
    <rPh sb="4" eb="6">
      <t>ガクセイ</t>
    </rPh>
    <phoneticPr fontId="28"/>
  </si>
  <si>
    <t>台湾</t>
    <rPh sb="0" eb="2">
      <t>タイワン</t>
    </rPh>
    <phoneticPr fontId="28"/>
  </si>
  <si>
    <t>National Central University</t>
    <phoneticPr fontId="28"/>
  </si>
  <si>
    <t>国立中央大学</t>
    <rPh sb="0" eb="4">
      <t>コクリツチュウオウ</t>
    </rPh>
    <rPh sb="4" eb="6">
      <t>ダイガク</t>
    </rPh>
    <phoneticPr fontId="28"/>
  </si>
  <si>
    <t>●</t>
  </si>
  <si>
    <r>
      <t>推薦状→奨学金希望、申請書→奨学金希望無。卒業予定月が違う。健康診断書見切れ。</t>
    </r>
    <r>
      <rPr>
        <sz val="11"/>
        <color rgb="FFFF0000"/>
        <rFont val="ＭＳ Ｐゴシック"/>
        <family val="3"/>
        <charset val="128"/>
      </rPr>
      <t>CoE高校記載・年収記載なし。</t>
    </r>
    <rPh sb="0" eb="3">
      <t>スイセンジョウ</t>
    </rPh>
    <rPh sb="4" eb="7">
      <t>ショウガクキン</t>
    </rPh>
    <rPh sb="7" eb="9">
      <t>キボウ</t>
    </rPh>
    <rPh sb="10" eb="13">
      <t>シンセイショ</t>
    </rPh>
    <rPh sb="14" eb="17">
      <t>ショウガクキン</t>
    </rPh>
    <rPh sb="17" eb="19">
      <t>キボウ</t>
    </rPh>
    <rPh sb="19" eb="20">
      <t>ナ</t>
    </rPh>
    <rPh sb="21" eb="23">
      <t>ソツギョウ</t>
    </rPh>
    <rPh sb="23" eb="25">
      <t>ヨテイ</t>
    </rPh>
    <rPh sb="25" eb="26">
      <t>ツキ</t>
    </rPh>
    <rPh sb="27" eb="28">
      <t>チガ</t>
    </rPh>
    <rPh sb="30" eb="35">
      <t>ケンコウシンダンショ</t>
    </rPh>
    <rPh sb="35" eb="37">
      <t>ミキ</t>
    </rPh>
    <rPh sb="42" eb="46">
      <t>コウコウキサイ</t>
    </rPh>
    <rPh sb="47" eb="49">
      <t>ネンシュウ</t>
    </rPh>
    <rPh sb="49" eb="51">
      <t>キサイ</t>
    </rPh>
    <phoneticPr fontId="28"/>
  </si>
  <si>
    <t>b0987259736@gmail.com</t>
    <phoneticPr fontId="28"/>
  </si>
  <si>
    <t>計算科学</t>
    <rPh sb="0" eb="4">
      <t>ケイサンカガク</t>
    </rPh>
    <phoneticPr fontId="28"/>
  </si>
  <si>
    <t>男</t>
  </si>
  <si>
    <t>LIN Yi-An</t>
    <phoneticPr fontId="28"/>
  </si>
  <si>
    <t>リン　イーアン</t>
    <phoneticPr fontId="28"/>
  </si>
  <si>
    <t>林　奕安</t>
    <rPh sb="0" eb="1">
      <t>ハヤシ</t>
    </rPh>
    <phoneticPr fontId="28"/>
  </si>
  <si>
    <t>Soochow University</t>
    <phoneticPr fontId="28"/>
  </si>
  <si>
    <t>東呉大学</t>
    <rPh sb="0" eb="2">
      <t>トウゴ</t>
    </rPh>
    <rPh sb="2" eb="4">
      <t>ダイガク</t>
    </rPh>
    <phoneticPr fontId="28"/>
  </si>
  <si>
    <r>
      <rPr>
        <strike/>
        <sz val="11"/>
        <color theme="1"/>
        <rFont val="ＭＳ Ｐゴシック"/>
        <family val="3"/>
        <charset val="128"/>
      </rPr>
      <t>健康診断書遅れる。</t>
    </r>
    <r>
      <rPr>
        <sz val="11"/>
        <rFont val="ＭＳ Ｐゴシック"/>
        <family val="3"/>
        <charset val="128"/>
      </rPr>
      <t>CoE高校記載なし。経費支弁額本人負担75,000円</t>
    </r>
    <rPh sb="0" eb="5">
      <t>ケンコウシンダンショ</t>
    </rPh>
    <rPh sb="5" eb="6">
      <t>オク</t>
    </rPh>
    <rPh sb="12" eb="14">
      <t>コウコウ</t>
    </rPh>
    <rPh sb="14" eb="16">
      <t>キサイ</t>
    </rPh>
    <rPh sb="19" eb="23">
      <t>ケイヒシベン</t>
    </rPh>
    <rPh sb="23" eb="24">
      <t>ガク</t>
    </rPh>
    <rPh sb="24" eb="28">
      <t>ホンニンフタン</t>
    </rPh>
    <rPh sb="34" eb="35">
      <t>エン</t>
    </rPh>
    <phoneticPr fontId="28"/>
  </si>
  <si>
    <t>aa0958199630@gmail.com</t>
    <phoneticPr fontId="28"/>
  </si>
  <si>
    <t>会計学</t>
    <rPh sb="0" eb="3">
      <t>カイケイガク</t>
    </rPh>
    <phoneticPr fontId="28"/>
  </si>
  <si>
    <t>KO Jen-Fu</t>
    <phoneticPr fontId="28"/>
  </si>
  <si>
    <t>コー　ジェンフー</t>
    <phoneticPr fontId="28"/>
  </si>
  <si>
    <t>コー　ジェンフー</t>
  </si>
  <si>
    <t>柯　人輔</t>
    <phoneticPr fontId="28"/>
  </si>
  <si>
    <r>
      <t>写真なし→提出。推薦状と申請書の卒業予定月が違う→推薦状が正しい。</t>
    </r>
    <r>
      <rPr>
        <strike/>
        <sz val="11"/>
        <color rgb="FFFF0000"/>
        <rFont val="ＭＳ Ｐゴシック"/>
        <family val="3"/>
        <charset val="128"/>
      </rPr>
      <t>GPA2.09</t>
    </r>
    <r>
      <rPr>
        <strike/>
        <sz val="11"/>
        <rFont val="ＭＳ Ｐゴシック"/>
        <family val="3"/>
        <charset val="128"/>
      </rPr>
      <t>。推薦状と計画書の提出を依頼。</t>
    </r>
    <rPh sb="0" eb="2">
      <t>シャシン</t>
    </rPh>
    <rPh sb="5" eb="7">
      <t>テイシュツ</t>
    </rPh>
    <rPh sb="8" eb="11">
      <t>スイセンジョウ</t>
    </rPh>
    <rPh sb="12" eb="15">
      <t>シンセイショ</t>
    </rPh>
    <rPh sb="16" eb="20">
      <t>ソツギョウヨテイ</t>
    </rPh>
    <rPh sb="20" eb="21">
      <t>ツキ</t>
    </rPh>
    <rPh sb="22" eb="23">
      <t>チガ</t>
    </rPh>
    <rPh sb="25" eb="28">
      <t>スイセンジョウ</t>
    </rPh>
    <rPh sb="29" eb="30">
      <t>タダ</t>
    </rPh>
    <rPh sb="41" eb="44">
      <t>スイセンジョウ</t>
    </rPh>
    <rPh sb="45" eb="48">
      <t>ケイカクショ</t>
    </rPh>
    <rPh sb="49" eb="51">
      <t>テイシュツ</t>
    </rPh>
    <rPh sb="52" eb="54">
      <t>イライ</t>
    </rPh>
    <phoneticPr fontId="28"/>
  </si>
  <si>
    <t>frank930224@gmail.com</t>
    <phoneticPr fontId="28"/>
  </si>
  <si>
    <t>経営学</t>
    <rPh sb="0" eb="3">
      <t>ケイエイガク</t>
    </rPh>
    <phoneticPr fontId="28"/>
  </si>
  <si>
    <t>MAUS Lukas</t>
    <phoneticPr fontId="28"/>
  </si>
  <si>
    <t>マウス　ルーカス</t>
    <phoneticPr fontId="28"/>
  </si>
  <si>
    <t>ドイツ</t>
    <phoneticPr fontId="28"/>
  </si>
  <si>
    <t>Technical University of Darmstadt</t>
    <phoneticPr fontId="28"/>
  </si>
  <si>
    <t>ダルムシュタット工科大学</t>
    <phoneticPr fontId="28"/>
  </si>
  <si>
    <t>×</t>
    <phoneticPr fontId="28"/>
  </si>
  <si>
    <t>締切後提出。カタカナ名なし。推薦状と申請書の卒業予定年月・奨学金受給希望が違う。CoE2p・3p記載なし。健康診断遅れる。残高証明書遅れる。写真遅れる。GPA1.73。推薦状と計画書の提出を依頼。</t>
    <rPh sb="0" eb="3">
      <t>シメキリゴ</t>
    </rPh>
    <rPh sb="3" eb="5">
      <t>テイシュツ</t>
    </rPh>
    <rPh sb="10" eb="11">
      <t>メイ</t>
    </rPh>
    <rPh sb="14" eb="17">
      <t>スイセンジョウ</t>
    </rPh>
    <rPh sb="18" eb="21">
      <t>シンセイショ</t>
    </rPh>
    <rPh sb="22" eb="26">
      <t>ソツギョウヨテイ</t>
    </rPh>
    <rPh sb="26" eb="28">
      <t>ネンツキ</t>
    </rPh>
    <rPh sb="29" eb="32">
      <t>ショウガクキン</t>
    </rPh>
    <rPh sb="32" eb="36">
      <t>ジュキュウキボウ</t>
    </rPh>
    <rPh sb="37" eb="38">
      <t>チガ</t>
    </rPh>
    <rPh sb="48" eb="50">
      <t>キサイ</t>
    </rPh>
    <rPh sb="53" eb="57">
      <t>ケンコウシンダン</t>
    </rPh>
    <rPh sb="57" eb="58">
      <t>オク</t>
    </rPh>
    <rPh sb="61" eb="66">
      <t>ザンダカショウメイショ</t>
    </rPh>
    <rPh sb="66" eb="67">
      <t>オク</t>
    </rPh>
    <rPh sb="70" eb="72">
      <t>シャシン</t>
    </rPh>
    <rPh sb="72" eb="73">
      <t>オク</t>
    </rPh>
    <rPh sb="84" eb="87">
      <t>スイセンジョウ</t>
    </rPh>
    <rPh sb="88" eb="91">
      <t>ケイカクショ</t>
    </rPh>
    <rPh sb="92" eb="94">
      <t>テイシュツ</t>
    </rPh>
    <rPh sb="95" eb="97">
      <t>イライ</t>
    </rPh>
    <phoneticPr fontId="28"/>
  </si>
  <si>
    <t>lukas.maus@stud.tu-darmstadt.de</t>
    <phoneticPr fontId="28"/>
  </si>
  <si>
    <t>電気工学</t>
    <rPh sb="0" eb="2">
      <t>デンキ</t>
    </rPh>
    <rPh sb="2" eb="4">
      <t>コウガク</t>
    </rPh>
    <phoneticPr fontId="28"/>
  </si>
  <si>
    <t>2001/10/01</t>
  </si>
  <si>
    <t>LEE Mijin</t>
    <phoneticPr fontId="28"/>
  </si>
  <si>
    <t>イ　ミジン</t>
    <phoneticPr fontId="28"/>
  </si>
  <si>
    <t>韓国</t>
    <rPh sb="0" eb="2">
      <t>カンコク</t>
    </rPh>
    <phoneticPr fontId="28"/>
  </si>
  <si>
    <t>Inha University</t>
    <phoneticPr fontId="28"/>
  </si>
  <si>
    <t>仁荷大学</t>
    <rPh sb="0" eb="4">
      <t>イナダイガク</t>
    </rPh>
    <phoneticPr fontId="28"/>
  </si>
  <si>
    <t>推薦状と申請書の卒業予定年月が違う→推薦状が正しい。CoE手書き。</t>
    <rPh sb="0" eb="3">
      <t>スイセンジョウ</t>
    </rPh>
    <rPh sb="4" eb="7">
      <t>シンセイショ</t>
    </rPh>
    <rPh sb="12" eb="13">
      <t>ネン</t>
    </rPh>
    <rPh sb="18" eb="21">
      <t>スイセンジョウ</t>
    </rPh>
    <rPh sb="22" eb="23">
      <t>タダ</t>
    </rPh>
    <rPh sb="29" eb="31">
      <t>テガ</t>
    </rPh>
    <phoneticPr fontId="28"/>
  </si>
  <si>
    <t>mijin9010@naver.com</t>
    <phoneticPr fontId="28"/>
  </si>
  <si>
    <t>ロジスティックス</t>
    <phoneticPr fontId="28"/>
  </si>
  <si>
    <t>女</t>
  </si>
  <si>
    <t>KIM Jongwoo</t>
    <phoneticPr fontId="28"/>
  </si>
  <si>
    <t>キム　ジョンウ</t>
    <phoneticPr fontId="28"/>
  </si>
  <si>
    <t>金　鍾宇</t>
    <rPh sb="0" eb="1">
      <t>キン</t>
    </rPh>
    <phoneticPr fontId="28"/>
  </si>
  <si>
    <r>
      <t>推薦状と申請書の卒業予定月が違う→推薦状が正しい。</t>
    </r>
    <r>
      <rPr>
        <sz val="11"/>
        <color theme="1"/>
        <rFont val="ＭＳ Ｐゴシック"/>
        <family val="3"/>
        <charset val="128"/>
      </rPr>
      <t>CoE高校記載なし。</t>
    </r>
    <rPh sb="0" eb="3">
      <t>スイセンジョウ</t>
    </rPh>
    <rPh sb="4" eb="7">
      <t>シンセイショ</t>
    </rPh>
    <rPh sb="8" eb="10">
      <t>ソツギョウ</t>
    </rPh>
    <rPh sb="10" eb="12">
      <t>ヨテイ</t>
    </rPh>
    <rPh sb="12" eb="13">
      <t>ツキ</t>
    </rPh>
    <rPh sb="14" eb="15">
      <t>チガ</t>
    </rPh>
    <rPh sb="17" eb="20">
      <t>スイセンジョウ</t>
    </rPh>
    <rPh sb="21" eb="22">
      <t>タダ</t>
    </rPh>
    <rPh sb="28" eb="30">
      <t>コウコウ</t>
    </rPh>
    <rPh sb="30" eb="32">
      <t>キサイ</t>
    </rPh>
    <phoneticPr fontId="28"/>
  </si>
  <si>
    <t>setsunai8@naver.com</t>
    <phoneticPr fontId="28"/>
  </si>
  <si>
    <t>電気電子工学</t>
    <rPh sb="0" eb="4">
      <t>デンキデンシ</t>
    </rPh>
    <rPh sb="4" eb="6">
      <t>コウガク</t>
    </rPh>
    <phoneticPr fontId="28"/>
  </si>
  <si>
    <t>KOHNEN Hannah</t>
    <phoneticPr fontId="28"/>
  </si>
  <si>
    <t>コーネン　ハンナ</t>
    <phoneticPr fontId="28"/>
  </si>
  <si>
    <t>University of Munster</t>
    <phoneticPr fontId="28"/>
  </si>
  <si>
    <t>ミュンスター大学</t>
    <phoneticPr fontId="28"/>
  </si>
  <si>
    <t>カタカナ名なし。</t>
    <rPh sb="4" eb="5">
      <t>メイ</t>
    </rPh>
    <phoneticPr fontId="28"/>
  </si>
  <si>
    <t>hkohnen@uni-muenster.de</t>
    <phoneticPr fontId="28"/>
  </si>
  <si>
    <t>コミュニケーション科学</t>
    <rPh sb="9" eb="11">
      <t>カガク</t>
    </rPh>
    <phoneticPr fontId="28"/>
  </si>
  <si>
    <t>CHEN Tzu-Yu</t>
    <phoneticPr fontId="28"/>
  </si>
  <si>
    <t>チェン　ズーヨウ</t>
    <phoneticPr fontId="28"/>
  </si>
  <si>
    <t>チェン　ツーユー</t>
    <phoneticPr fontId="28"/>
  </si>
  <si>
    <t>陳　姿佑</t>
    <phoneticPr fontId="28"/>
  </si>
  <si>
    <t>Feng Chia University</t>
    <phoneticPr fontId="28"/>
  </si>
  <si>
    <t>逢甲大学</t>
    <phoneticPr fontId="28"/>
  </si>
  <si>
    <t>jeyney1182@gmail.com</t>
    <phoneticPr fontId="28"/>
  </si>
  <si>
    <t>国際経営学</t>
    <rPh sb="0" eb="2">
      <t>コクサイ</t>
    </rPh>
    <rPh sb="2" eb="4">
      <t>ケイエイ</t>
    </rPh>
    <rPh sb="4" eb="5">
      <t>ガク</t>
    </rPh>
    <phoneticPr fontId="28"/>
  </si>
  <si>
    <t>GUO Jhen-Yu</t>
    <phoneticPr fontId="28"/>
  </si>
  <si>
    <t>クォ　ジェン　ユィ</t>
    <phoneticPr fontId="28"/>
  </si>
  <si>
    <t>グオ　ジェンユー</t>
    <phoneticPr fontId="28"/>
  </si>
  <si>
    <t>郭　貞諭</t>
    <phoneticPr fontId="28"/>
  </si>
  <si>
    <t>推薦状→奨学金希望、申請書→奨学金希望無。CoE2P・3P記載なし。</t>
    <rPh sb="0" eb="3">
      <t>スイセンジョウ</t>
    </rPh>
    <rPh sb="4" eb="7">
      <t>ショウガクキン</t>
    </rPh>
    <rPh sb="7" eb="9">
      <t>キボウ</t>
    </rPh>
    <rPh sb="10" eb="13">
      <t>シンセイショ</t>
    </rPh>
    <rPh sb="14" eb="17">
      <t>ショウガクキン</t>
    </rPh>
    <rPh sb="17" eb="19">
      <t>キボウ</t>
    </rPh>
    <rPh sb="19" eb="20">
      <t>ナ</t>
    </rPh>
    <rPh sb="29" eb="31">
      <t>キサイ</t>
    </rPh>
    <phoneticPr fontId="28"/>
  </si>
  <si>
    <t>anime94940@gmail.com</t>
    <phoneticPr fontId="28"/>
  </si>
  <si>
    <t>化学工学</t>
    <rPh sb="0" eb="4">
      <t>カガクコウガク</t>
    </rPh>
    <phoneticPr fontId="28"/>
  </si>
  <si>
    <t>LANGE Nils</t>
    <phoneticPr fontId="28"/>
  </si>
  <si>
    <t>ランゲ　ニルス</t>
    <phoneticPr fontId="28"/>
  </si>
  <si>
    <t>自然科学研究科</t>
    <rPh sb="0" eb="4">
      <t>シゼンカガク</t>
    </rPh>
    <rPh sb="4" eb="7">
      <t>ケンキュウカ</t>
    </rPh>
    <phoneticPr fontId="28"/>
  </si>
  <si>
    <t>Otto von Guericke University Magdeburg</t>
    <phoneticPr fontId="28"/>
  </si>
  <si>
    <t>マグデブルク・オットーフォンゲーリック大学</t>
    <phoneticPr fontId="28"/>
  </si>
  <si>
    <t>推薦状と申請書の卒業予定月が違う→推薦状再依頼。自然研に受け入れ可否について確認依頼。</t>
    <rPh sb="0" eb="3">
      <t>スイセンジョウ</t>
    </rPh>
    <rPh sb="4" eb="7">
      <t>シンセイショ</t>
    </rPh>
    <rPh sb="10" eb="12">
      <t>ヨテイ</t>
    </rPh>
    <rPh sb="17" eb="20">
      <t>スイセンジョウ</t>
    </rPh>
    <rPh sb="20" eb="23">
      <t>サイイライ</t>
    </rPh>
    <rPh sb="24" eb="27">
      <t>シゼンケン</t>
    </rPh>
    <rPh sb="28" eb="29">
      <t>ウ</t>
    </rPh>
    <rPh sb="30" eb="31">
      <t>イ</t>
    </rPh>
    <rPh sb="32" eb="34">
      <t>カヒ</t>
    </rPh>
    <rPh sb="38" eb="42">
      <t>カクニンイライ</t>
    </rPh>
    <phoneticPr fontId="28"/>
  </si>
  <si>
    <t>nils.lange@ovgu.de</t>
    <phoneticPr fontId="28"/>
  </si>
  <si>
    <t>コンピュータ科学</t>
    <rPh sb="6" eb="8">
      <t>カガク</t>
    </rPh>
    <phoneticPr fontId="28"/>
  </si>
  <si>
    <t>VIZBARAITE Jovile</t>
    <phoneticPr fontId="28"/>
  </si>
  <si>
    <t>ヴィズバライテ　ヨヴィレ</t>
    <phoneticPr fontId="28"/>
  </si>
  <si>
    <t>リトアニア</t>
    <phoneticPr fontId="28"/>
  </si>
  <si>
    <t>Vilnius University</t>
    <phoneticPr fontId="28"/>
  </si>
  <si>
    <t>ヴィリニュス大学</t>
    <rPh sb="6" eb="8">
      <t>ダイガク</t>
    </rPh>
    <phoneticPr fontId="28"/>
  </si>
  <si>
    <t>●</t>
    <phoneticPr fontId="28"/>
  </si>
  <si>
    <t>jovile.vizbaraite@fsf.stud.vu.lt</t>
    <phoneticPr fontId="28"/>
  </si>
  <si>
    <t>アジア研究（日本研究）</t>
    <rPh sb="3" eb="5">
      <t>ケンキュウ</t>
    </rPh>
    <rPh sb="6" eb="10">
      <t>ニホンケンキュウ</t>
    </rPh>
    <phoneticPr fontId="28"/>
  </si>
  <si>
    <t>BURAVKOVA Sofija</t>
    <phoneticPr fontId="28"/>
  </si>
  <si>
    <t>ブラフコヴァ　ソフィア</t>
    <phoneticPr fontId="28"/>
  </si>
  <si>
    <t>sofija.buravkova@fsf.stud.vu.lt</t>
    <phoneticPr fontId="28"/>
  </si>
  <si>
    <t>アジア研究</t>
    <rPh sb="3" eb="5">
      <t>ケンキュウ</t>
    </rPh>
    <phoneticPr fontId="28"/>
  </si>
  <si>
    <t>NGUYEN Dieu Anh</t>
    <phoneticPr fontId="28"/>
  </si>
  <si>
    <t>グエン　ジエウ　アイン</t>
    <phoneticPr fontId="28"/>
  </si>
  <si>
    <t>ベトナム</t>
    <phoneticPr fontId="28"/>
  </si>
  <si>
    <t>Hanyang University</t>
    <phoneticPr fontId="28"/>
  </si>
  <si>
    <t>漢陽大学（ソウル）</t>
    <rPh sb="0" eb="2">
      <t>カンヨウ</t>
    </rPh>
    <rPh sb="2" eb="4">
      <t>ダイガク</t>
    </rPh>
    <phoneticPr fontId="28"/>
  </si>
  <si>
    <t>×</t>
  </si>
  <si>
    <t>danhnguyen22399@gmail.com</t>
    <phoneticPr fontId="28"/>
  </si>
  <si>
    <t>韓国・アジア地域ビジネス研究</t>
    <phoneticPr fontId="28"/>
  </si>
  <si>
    <t>YANG Chu-Shiuan</t>
    <phoneticPr fontId="28"/>
  </si>
  <si>
    <t>ヤン　チュウシュエン</t>
    <phoneticPr fontId="28"/>
  </si>
  <si>
    <t>イエン　チュウシュエン</t>
    <phoneticPr fontId="28"/>
  </si>
  <si>
    <t>楊　楚璿</t>
    <phoneticPr fontId="28"/>
  </si>
  <si>
    <t>National University of Kaohsiung</t>
    <phoneticPr fontId="28"/>
  </si>
  <si>
    <t>国立高雄大学</t>
    <rPh sb="0" eb="2">
      <t>コクリツ</t>
    </rPh>
    <rPh sb="2" eb="4">
      <t>コウユウ</t>
    </rPh>
    <rPh sb="4" eb="6">
      <t>ダイガク</t>
    </rPh>
    <phoneticPr fontId="28"/>
  </si>
  <si>
    <t>写真なし</t>
    <rPh sb="0" eb="2">
      <t>シャシン</t>
    </rPh>
    <phoneticPr fontId="28"/>
  </si>
  <si>
    <t>tommy0104yang@gmail.com</t>
    <phoneticPr fontId="28"/>
  </si>
  <si>
    <t>産業経営学</t>
    <rPh sb="0" eb="5">
      <t>サンギョウケイエイガク</t>
    </rPh>
    <phoneticPr fontId="28"/>
  </si>
  <si>
    <t>COTTON  Harrison Thomas</t>
    <phoneticPr fontId="28"/>
  </si>
  <si>
    <t>コットン　ハリソン　トーマス</t>
    <phoneticPr fontId="28"/>
  </si>
  <si>
    <t>アメリカ合衆国</t>
    <rPh sb="4" eb="7">
      <t>ガッシュウコク</t>
    </rPh>
    <phoneticPr fontId="28"/>
  </si>
  <si>
    <t>University of Rhode Island</t>
  </si>
  <si>
    <t>ロードアイランド大学</t>
  </si>
  <si>
    <t>推薦状と申請書の卒業予定月が違う→推薦状が正しい。顔写真状態×。志望理由・学習計画語数不足。</t>
    <rPh sb="0" eb="3">
      <t>スイセンジョウ</t>
    </rPh>
    <rPh sb="4" eb="7">
      <t>シンセイショ</t>
    </rPh>
    <rPh sb="8" eb="12">
      <t>ソツギョウヨテイ</t>
    </rPh>
    <rPh sb="12" eb="13">
      <t>ツキ</t>
    </rPh>
    <rPh sb="14" eb="15">
      <t>チガ</t>
    </rPh>
    <rPh sb="17" eb="20">
      <t>スイセンジョウ</t>
    </rPh>
    <rPh sb="21" eb="22">
      <t>タダ</t>
    </rPh>
    <rPh sb="25" eb="28">
      <t>カオジャシン</t>
    </rPh>
    <rPh sb="28" eb="30">
      <t>ジョウタイ</t>
    </rPh>
    <rPh sb="32" eb="36">
      <t>シボウリユウ</t>
    </rPh>
    <rPh sb="37" eb="45">
      <t>ガクシュウケイカクゴスウフソク</t>
    </rPh>
    <phoneticPr fontId="28"/>
  </si>
  <si>
    <t>defenderofall2@gmail.com</t>
    <phoneticPr fontId="28"/>
  </si>
  <si>
    <t>海洋工学／日本語地域研究</t>
    <phoneticPr fontId="28"/>
  </si>
  <si>
    <t>EZELL Ann Mckenzie</t>
    <phoneticPr fontId="28"/>
  </si>
  <si>
    <t>イゼル　アン　マッケンジー</t>
    <phoneticPr fontId="28"/>
  </si>
  <si>
    <t>健康診断書治療・投薬の必要あり。</t>
    <rPh sb="0" eb="5">
      <t>ケンコウシンダンショ</t>
    </rPh>
    <rPh sb="5" eb="7">
      <t>チリョウ</t>
    </rPh>
    <rPh sb="8" eb="10">
      <t>トウヤク</t>
    </rPh>
    <rPh sb="11" eb="13">
      <t>ヒツヨウ</t>
    </rPh>
    <phoneticPr fontId="28"/>
  </si>
  <si>
    <t>aezell2003@gmail.com</t>
    <phoneticPr fontId="28"/>
  </si>
  <si>
    <t xml:space="preserve">JOZWIK Gabriela </t>
    <phoneticPr fontId="28"/>
  </si>
  <si>
    <t>ユジビク　ガブリエラ</t>
    <phoneticPr fontId="28"/>
  </si>
  <si>
    <t>ユジビク　ガブリエラ</t>
  </si>
  <si>
    <t>ポーランド</t>
    <phoneticPr fontId="28"/>
  </si>
  <si>
    <t>University of Lodz</t>
    <phoneticPr fontId="28"/>
  </si>
  <si>
    <t>ウッジ大学</t>
    <rPh sb="3" eb="5">
      <t>ダイガク</t>
    </rPh>
    <phoneticPr fontId="28"/>
  </si>
  <si>
    <t>カタカナ名記載なし。志望理由・学習計画語数不足。</t>
    <rPh sb="4" eb="5">
      <t>メイ</t>
    </rPh>
    <rPh sb="5" eb="7">
      <t>キサイ</t>
    </rPh>
    <rPh sb="10" eb="14">
      <t>シボウリユウ</t>
    </rPh>
    <rPh sb="15" eb="23">
      <t>ガクシュウケイカクゴスウフソク</t>
    </rPh>
    <phoneticPr fontId="28"/>
  </si>
  <si>
    <t>gabriela.jozwik@edu.uni.lodz.pl</t>
    <phoneticPr fontId="28"/>
  </si>
  <si>
    <t>BUSS Dominik Maciej</t>
    <phoneticPr fontId="28"/>
  </si>
  <si>
    <t>バス　ドミニク　マチェイ</t>
    <phoneticPr fontId="28"/>
  </si>
  <si>
    <t>バス　ドミニク　マチュイ</t>
    <phoneticPr fontId="28"/>
  </si>
  <si>
    <t>domino.buss@gmail.com</t>
    <phoneticPr fontId="28"/>
  </si>
  <si>
    <t>2004/06/30</t>
  </si>
  <si>
    <t>TEERAWANICHTRAKUL Teeradon</t>
    <phoneticPr fontId="28"/>
  </si>
  <si>
    <t>ティーラワニッタグール　ティーラドン</t>
    <phoneticPr fontId="28"/>
  </si>
  <si>
    <t>ティーラワニッタグール　ティーラドン</t>
  </si>
  <si>
    <t>タイ</t>
    <phoneticPr fontId="28"/>
  </si>
  <si>
    <t>Thammasat University</t>
    <phoneticPr fontId="28"/>
  </si>
  <si>
    <t>タマサート大学</t>
    <rPh sb="5" eb="7">
      <t>ダイガク</t>
    </rPh>
    <phoneticPr fontId="28"/>
  </si>
  <si>
    <r>
      <t>推薦状と申請書の卒業予定月が違う→推薦状が正しい。健康診断治療・投薬の必要あり。</t>
    </r>
    <r>
      <rPr>
        <strike/>
        <sz val="11"/>
        <rFont val="ＭＳ Ｐゴシック"/>
        <family val="3"/>
        <charset val="128"/>
      </rPr>
      <t>GPA2.09。推薦状と計画書の提出を依頼。</t>
    </r>
    <rPh sb="0" eb="3">
      <t>スイセンジョウ</t>
    </rPh>
    <rPh sb="4" eb="7">
      <t>シンセイショ</t>
    </rPh>
    <rPh sb="17" eb="20">
      <t>スイセンジョウ</t>
    </rPh>
    <rPh sb="21" eb="22">
      <t>タダ</t>
    </rPh>
    <rPh sb="25" eb="27">
      <t>ケンコウ</t>
    </rPh>
    <rPh sb="27" eb="29">
      <t>シンダン</t>
    </rPh>
    <rPh sb="29" eb="31">
      <t>チリョウ</t>
    </rPh>
    <rPh sb="32" eb="34">
      <t>トウヤク</t>
    </rPh>
    <rPh sb="35" eb="37">
      <t>ヒツヨウ</t>
    </rPh>
    <rPh sb="48" eb="51">
      <t>スイセンジョウ</t>
    </rPh>
    <rPh sb="52" eb="55">
      <t>ケイカクショ</t>
    </rPh>
    <rPh sb="56" eb="58">
      <t>テイシュツ</t>
    </rPh>
    <rPh sb="59" eb="61">
      <t>イライ</t>
    </rPh>
    <phoneticPr fontId="28"/>
  </si>
  <si>
    <t>winteeradon@gmail.com</t>
    <phoneticPr fontId="28"/>
  </si>
  <si>
    <t>日本語</t>
    <rPh sb="0" eb="3">
      <t>ニホンゴ</t>
    </rPh>
    <phoneticPr fontId="28"/>
  </si>
  <si>
    <t>BERBER Ezgi Su</t>
    <phoneticPr fontId="28"/>
  </si>
  <si>
    <t>ベルベル　エズキ　ス</t>
    <phoneticPr fontId="28"/>
  </si>
  <si>
    <t>トルコ</t>
    <phoneticPr fontId="28"/>
  </si>
  <si>
    <t>Ankara University</t>
    <phoneticPr fontId="28"/>
  </si>
  <si>
    <t>アンカラ大学</t>
    <rPh sb="4" eb="6">
      <t>ダイガク</t>
    </rPh>
    <phoneticPr fontId="28"/>
  </si>
  <si>
    <t>推薦状と申請書の卒業予定月が違う。GPA2.1。推薦状と計画書の提出を依頼。</t>
    <rPh sb="0" eb="3">
      <t>スイセンジョウ</t>
    </rPh>
    <rPh sb="4" eb="6">
      <t>シンセイ</t>
    </rPh>
    <rPh sb="6" eb="7">
      <t>ショ</t>
    </rPh>
    <rPh sb="8" eb="12">
      <t>ソツギョウヨテイ</t>
    </rPh>
    <rPh sb="12" eb="13">
      <t>ツキ</t>
    </rPh>
    <rPh sb="14" eb="15">
      <t>チガ</t>
    </rPh>
    <rPh sb="24" eb="27">
      <t>スイセンジョウ</t>
    </rPh>
    <rPh sb="28" eb="30">
      <t>ケイカク</t>
    </rPh>
    <rPh sb="30" eb="31">
      <t>ショ</t>
    </rPh>
    <rPh sb="32" eb="34">
      <t>テイシュツ</t>
    </rPh>
    <rPh sb="35" eb="37">
      <t>イライ</t>
    </rPh>
    <phoneticPr fontId="28"/>
  </si>
  <si>
    <t>ezgisuberber11@gmail.com</t>
    <phoneticPr fontId="28"/>
  </si>
  <si>
    <t>日本語・日本文学</t>
    <rPh sb="0" eb="2">
      <t>ニホン</t>
    </rPh>
    <rPh sb="2" eb="3">
      <t>ゴ</t>
    </rPh>
    <rPh sb="4" eb="6">
      <t>ニホン</t>
    </rPh>
    <rPh sb="6" eb="8">
      <t>ブンガク</t>
    </rPh>
    <phoneticPr fontId="28"/>
  </si>
  <si>
    <t>GULER Gozde</t>
    <phoneticPr fontId="28"/>
  </si>
  <si>
    <t>ギュレル　ギョズデ</t>
    <phoneticPr fontId="28"/>
  </si>
  <si>
    <t>推薦状と申請書の卒業予定年月が違う→推薦状が正しい。志願書名カタカナなし。</t>
    <rPh sb="18" eb="21">
      <t>スイセンジョウ</t>
    </rPh>
    <rPh sb="22" eb="23">
      <t>タダ</t>
    </rPh>
    <phoneticPr fontId="28"/>
  </si>
  <si>
    <t>gulerggozde@gmail.com</t>
    <phoneticPr fontId="28"/>
  </si>
  <si>
    <t>OGUZ Busra</t>
    <phoneticPr fontId="28"/>
  </si>
  <si>
    <t>オグズ　ビュシラ</t>
    <phoneticPr fontId="28"/>
  </si>
  <si>
    <t>推薦状と申請書の卒業予定年月が違う→推薦状が正しい。</t>
    <rPh sb="17" eb="23">
      <t>ミギスイセンジョウガタダ</t>
    </rPh>
    <phoneticPr fontId="28"/>
  </si>
  <si>
    <t>busraoguz2004@gmail.com</t>
    <phoneticPr fontId="28"/>
  </si>
  <si>
    <t>SIMSEK Azra</t>
    <phoneticPr fontId="28"/>
  </si>
  <si>
    <t>シムエック　アズラ</t>
    <phoneticPr fontId="28"/>
  </si>
  <si>
    <t>推薦状と申請書の卒業予定年月が違う→推薦状が正しい。</t>
    <rPh sb="17" eb="21">
      <t>ミギスイセンジョウ</t>
    </rPh>
    <rPh sb="22" eb="23">
      <t>タダ</t>
    </rPh>
    <phoneticPr fontId="28"/>
  </si>
  <si>
    <t>simsek.azr@gmail.com</t>
    <phoneticPr fontId="28"/>
  </si>
  <si>
    <t>PENG Feng-Tzu</t>
    <phoneticPr fontId="28"/>
  </si>
  <si>
    <t>ポン　フォンツ</t>
    <phoneticPr fontId="28"/>
  </si>
  <si>
    <t>ペン　フェンツー</t>
    <phoneticPr fontId="28"/>
  </si>
  <si>
    <t>彭　鳳慈</t>
    <phoneticPr fontId="28"/>
  </si>
  <si>
    <t xml:space="preserve"> National Yunlin University of　Science &amp; Technology</t>
    <phoneticPr fontId="28"/>
  </si>
  <si>
    <t>国立雲林科技大学（UMAP)</t>
    <rPh sb="0" eb="2">
      <t>コクリツ</t>
    </rPh>
    <rPh sb="2" eb="6">
      <t>ウンリンカギ</t>
    </rPh>
    <rPh sb="6" eb="8">
      <t>ダイガク</t>
    </rPh>
    <phoneticPr fontId="28"/>
  </si>
  <si>
    <t>パスポート遅れる。2～3週間かかる（5/13)</t>
    <rPh sb="5" eb="6">
      <t>オク</t>
    </rPh>
    <rPh sb="12" eb="14">
      <t>シュウカン</t>
    </rPh>
    <phoneticPr fontId="28"/>
  </si>
  <si>
    <t>a47155080@gmail.com</t>
    <phoneticPr fontId="28"/>
  </si>
  <si>
    <t>財務金融学科</t>
    <phoneticPr fontId="28"/>
  </si>
  <si>
    <t>2004/12/16</t>
  </si>
  <si>
    <t xml:space="preserve">MORENO GARCIA Enrique </t>
    <phoneticPr fontId="28"/>
  </si>
  <si>
    <t>モレノ　ガルシア　エンリケ</t>
    <phoneticPr fontId="28"/>
  </si>
  <si>
    <t>モレノ　ガルシア　エンリケ</t>
  </si>
  <si>
    <t>メキシコ</t>
    <phoneticPr fontId="28"/>
  </si>
  <si>
    <t>nstituto Tecnologico de Sonora</t>
    <phoneticPr fontId="28"/>
  </si>
  <si>
    <t>ソノラ工業大学（UMAP）</t>
    <rPh sb="3" eb="7">
      <t>コウギョウダイガク</t>
    </rPh>
    <phoneticPr fontId="28"/>
  </si>
  <si>
    <r>
      <t>推薦状と申請書の卒業予定月が違う→申請書が正しい（推薦状再提出待ち）。</t>
    </r>
    <r>
      <rPr>
        <strike/>
        <sz val="11"/>
        <rFont val="ＭＳ Ｐゴシック"/>
        <family val="3"/>
        <charset val="128"/>
      </rPr>
      <t>成績証明書単位数。</t>
    </r>
    <rPh sb="0" eb="3">
      <t>スイセンジョウ</t>
    </rPh>
    <rPh sb="4" eb="7">
      <t>シンセイショ</t>
    </rPh>
    <rPh sb="8" eb="10">
      <t>ソツギョウ</t>
    </rPh>
    <rPh sb="10" eb="12">
      <t>ヨテイ</t>
    </rPh>
    <rPh sb="12" eb="13">
      <t>ツキ</t>
    </rPh>
    <rPh sb="14" eb="15">
      <t>チガ</t>
    </rPh>
    <rPh sb="17" eb="20">
      <t>シンセイショ</t>
    </rPh>
    <rPh sb="21" eb="22">
      <t>タダ</t>
    </rPh>
    <rPh sb="25" eb="28">
      <t>スイセンジョウ</t>
    </rPh>
    <rPh sb="28" eb="31">
      <t>サイテイシュツ</t>
    </rPh>
    <rPh sb="31" eb="32">
      <t>マ</t>
    </rPh>
    <rPh sb="35" eb="40">
      <t>セイセキショウメイショ</t>
    </rPh>
    <rPh sb="40" eb="43">
      <t>タンイスウ</t>
    </rPh>
    <phoneticPr fontId="28"/>
  </si>
  <si>
    <t>enriquemorenogarcia@outlook.es</t>
    <phoneticPr fontId="28"/>
  </si>
  <si>
    <t>経営工学・システム工学</t>
    <phoneticPr fontId="28"/>
  </si>
  <si>
    <t>LI Xinyi</t>
    <phoneticPr fontId="28"/>
  </si>
  <si>
    <t>リ　キンイ</t>
    <phoneticPr fontId="28"/>
  </si>
  <si>
    <t>リ　シンイ</t>
    <phoneticPr fontId="28"/>
  </si>
  <si>
    <t>李　欣怡</t>
    <rPh sb="0" eb="1">
      <t>リ</t>
    </rPh>
    <phoneticPr fontId="28"/>
  </si>
  <si>
    <t>中国</t>
    <rPh sb="0" eb="2">
      <t>チュウゴク</t>
    </rPh>
    <phoneticPr fontId="28"/>
  </si>
  <si>
    <t>Tianjin Foreign Studies University</t>
    <phoneticPr fontId="28"/>
  </si>
  <si>
    <t>天津外国語大学</t>
    <rPh sb="0" eb="5">
      <t>テンシンガイコクゴ</t>
    </rPh>
    <rPh sb="5" eb="7">
      <t>ダイガク</t>
    </rPh>
    <phoneticPr fontId="28"/>
  </si>
  <si>
    <t>3132845667@qq.com</t>
    <phoneticPr fontId="28"/>
  </si>
  <si>
    <t>YU Huina</t>
    <phoneticPr fontId="28"/>
  </si>
  <si>
    <t>ウ　エナ</t>
    <phoneticPr fontId="28"/>
  </si>
  <si>
    <t>ユ　ホイナ</t>
    <phoneticPr fontId="28"/>
  </si>
  <si>
    <t>于　蕙娜</t>
    <phoneticPr fontId="28"/>
  </si>
  <si>
    <t>Georgianayugalaxy@qq.com</t>
    <phoneticPr fontId="28"/>
  </si>
  <si>
    <t>女</t>
    <phoneticPr fontId="28"/>
  </si>
  <si>
    <t xml:space="preserve">SHILI, Aimen </t>
    <phoneticPr fontId="28"/>
  </si>
  <si>
    <t>Bielefeld University</t>
    <phoneticPr fontId="28"/>
  </si>
  <si>
    <t>ビーレフェルト大学</t>
    <rPh sb="7" eb="9">
      <t>ダイガク</t>
    </rPh>
    <phoneticPr fontId="28"/>
  </si>
  <si>
    <t>カタカナ名なし。推薦状と申請書の卒業予定年月・学習期間が違う。</t>
    <rPh sb="4" eb="5">
      <t>メイ</t>
    </rPh>
    <rPh sb="8" eb="11">
      <t>スイセンジョウ</t>
    </rPh>
    <rPh sb="12" eb="15">
      <t>シンセイショ</t>
    </rPh>
    <rPh sb="16" eb="20">
      <t>ソツギョウヨテイ</t>
    </rPh>
    <rPh sb="20" eb="22">
      <t>ネンツキ</t>
    </rPh>
    <rPh sb="23" eb="25">
      <t>ガクシュウ</t>
    </rPh>
    <rPh sb="25" eb="27">
      <t>キカン</t>
    </rPh>
    <rPh sb="28" eb="29">
      <t>チガ</t>
    </rPh>
    <phoneticPr fontId="28"/>
  </si>
  <si>
    <t>aimen.shili@uni-bielefeld.de</t>
    <phoneticPr fontId="28"/>
  </si>
  <si>
    <t>歴史・哲学・神学</t>
    <phoneticPr fontId="28"/>
  </si>
  <si>
    <t>CHABALOWITZ, Chiara Natascha</t>
    <phoneticPr fontId="28"/>
  </si>
  <si>
    <t>チャバロヴィッツ　キアラ　ナターシャ</t>
    <phoneticPr fontId="28"/>
  </si>
  <si>
    <t>推薦状と申請書の卒業予定月が違う。GPA1.91。パスポートなし。健康診断書様式不使用。CoE高校記載なし。志望理由・学習計画語数不足。</t>
    <rPh sb="0" eb="3">
      <t>スイセンジョウ</t>
    </rPh>
    <rPh sb="4" eb="7">
      <t>シンセイショ</t>
    </rPh>
    <rPh sb="8" eb="10">
      <t>ソツギョウ</t>
    </rPh>
    <rPh sb="10" eb="12">
      <t>ヨテイ</t>
    </rPh>
    <rPh sb="12" eb="13">
      <t>ツキ</t>
    </rPh>
    <rPh sb="14" eb="15">
      <t>チガ</t>
    </rPh>
    <rPh sb="33" eb="38">
      <t>ケンコウシンダンショ</t>
    </rPh>
    <rPh sb="38" eb="40">
      <t>ヨウシキ</t>
    </rPh>
    <rPh sb="40" eb="43">
      <t>フシヨウ</t>
    </rPh>
    <rPh sb="47" eb="51">
      <t>コウコウキサイ</t>
    </rPh>
    <rPh sb="54" eb="58">
      <t>シボウリユウ</t>
    </rPh>
    <rPh sb="59" eb="61">
      <t>ガクシュウ</t>
    </rPh>
    <rPh sb="61" eb="63">
      <t>ケイカク</t>
    </rPh>
    <rPh sb="63" eb="67">
      <t>ゴスウフソク</t>
    </rPh>
    <phoneticPr fontId="28"/>
  </si>
  <si>
    <t>chiara.lowitz@gmail.com</t>
    <phoneticPr fontId="28"/>
  </si>
  <si>
    <t>文学・英語学・視覚研究</t>
    <phoneticPr fontId="28"/>
  </si>
  <si>
    <t>No.</t>
    <phoneticPr fontId="3"/>
  </si>
  <si>
    <t>氏名（英字）</t>
    <rPh sb="0" eb="2">
      <t>シメイ</t>
    </rPh>
    <rPh sb="3" eb="5">
      <t>エイジ</t>
    </rPh>
    <phoneticPr fontId="3"/>
  </si>
  <si>
    <t>氏名（カタカナ）</t>
    <rPh sb="0" eb="2">
      <t>シメイ</t>
    </rPh>
    <phoneticPr fontId="3"/>
  </si>
  <si>
    <t>至</t>
    <rPh sb="0" eb="1">
      <t>イタ</t>
    </rPh>
    <phoneticPr fontId="3"/>
  </si>
  <si>
    <t>在籍予定期間</t>
    <rPh sb="0" eb="2">
      <t>ザイセキ</t>
    </rPh>
    <rPh sb="2" eb="4">
      <t>ヨテイ</t>
    </rPh>
    <rPh sb="4" eb="6">
      <t>キカン</t>
    </rPh>
    <phoneticPr fontId="3"/>
  </si>
  <si>
    <t>メールアドレス</t>
  </si>
  <si>
    <t>固定</t>
    <rPh sb="0" eb="2">
      <t>コテイ</t>
    </rPh>
    <phoneticPr fontId="3"/>
  </si>
  <si>
    <t>叔母（伯母）（Aunt）</t>
    <rPh sb="0" eb="2">
      <t>オバ</t>
    </rPh>
    <rPh sb="3" eb="5">
      <t>オバ</t>
    </rPh>
    <phoneticPr fontId="4"/>
  </si>
  <si>
    <t>叔父（伯父）（Uncle）</t>
    <rPh sb="0" eb="2">
      <t>オジ</t>
    </rPh>
    <rPh sb="3" eb="5">
      <t>オジ</t>
    </rPh>
    <phoneticPr fontId="4"/>
  </si>
  <si>
    <r>
      <rPr>
        <b/>
        <sz val="12"/>
        <color theme="1"/>
        <rFont val="Arial"/>
        <family val="2"/>
      </rPr>
      <t>2027</t>
    </r>
    <r>
      <rPr>
        <b/>
        <sz val="12"/>
        <color theme="1"/>
        <rFont val="ＭＳ Ｐゴシック"/>
        <family val="3"/>
        <charset val="128"/>
      </rPr>
      <t>年度春期 
新潟大学国際交流センター交換留学プログラム志願書</t>
    </r>
    <r>
      <rPr>
        <b/>
        <sz val="12"/>
        <color theme="1"/>
        <rFont val="游ゴシック"/>
        <family val="3"/>
        <charset val="128"/>
        <scheme val="minor"/>
      </rPr>
      <t xml:space="preserve">
</t>
    </r>
    <r>
      <rPr>
        <b/>
        <sz val="12"/>
        <color theme="1"/>
        <rFont val="Arial"/>
        <family val="2"/>
      </rPr>
      <t>Application for the Program for Exchange Students at International Exchange Center, Niigata University
Spring Semester 2027</t>
    </r>
    <rPh sb="6" eb="7">
      <t>ハル</t>
    </rPh>
    <phoneticPr fontId="3"/>
  </si>
  <si>
    <t xml:space="preserve">Male / 男性 </t>
    <rPh sb="7" eb="9">
      <t>ダンセイ</t>
    </rPh>
    <phoneticPr fontId="3"/>
  </si>
  <si>
    <t>Female / 女性</t>
    <rPh sb="9" eb="11">
      <t>ジョセイ</t>
    </rPh>
    <phoneticPr fontId="3"/>
  </si>
  <si>
    <t>Other / その他</t>
    <rPh sb="10" eb="11">
      <t>タ</t>
    </rPh>
    <phoneticPr fontId="3"/>
  </si>
  <si>
    <t>2セメスター （2027年4月～2028年2月）  2 semesters  (April 2027 – February 2028)</t>
    <phoneticPr fontId="3"/>
  </si>
  <si>
    <t xml:space="preserve">Undergraduate / 学部 </t>
    <phoneticPr fontId="3"/>
  </si>
  <si>
    <t xml:space="preserve">Graduate / 大学院 </t>
    <phoneticPr fontId="3"/>
  </si>
  <si>
    <t>学年</t>
    <rPh sb="0" eb="2">
      <t>ガクネン</t>
    </rPh>
    <phoneticPr fontId="3"/>
  </si>
  <si>
    <t>1st year / 1年</t>
    <rPh sb="12" eb="13">
      <t>ネン</t>
    </rPh>
    <phoneticPr fontId="3"/>
  </si>
  <si>
    <t>2nd year / 2年</t>
    <rPh sb="12" eb="13">
      <t>ネン</t>
    </rPh>
    <phoneticPr fontId="3"/>
  </si>
  <si>
    <t>3rd year / 3年</t>
    <rPh sb="12" eb="13">
      <t>ネン</t>
    </rPh>
    <phoneticPr fontId="3"/>
  </si>
  <si>
    <t>4th year / 4年</t>
    <rPh sb="12" eb="13">
      <t>ネン</t>
    </rPh>
    <phoneticPr fontId="3"/>
  </si>
  <si>
    <t>5th year / 5年</t>
    <rPh sb="12" eb="13">
      <t>ネン</t>
    </rPh>
    <phoneticPr fontId="3"/>
  </si>
  <si>
    <t>6th year / 6年</t>
    <rPh sb="12" eb="13">
      <t>ネン</t>
    </rPh>
    <phoneticPr fontId="3"/>
  </si>
  <si>
    <t>Tuition fees will be waived (for Exchange Students) / 不徴収（交換留学）　</t>
    <phoneticPr fontId="3"/>
  </si>
  <si>
    <t xml:space="preserve">Tuition fees will NOT be waived (for Self-sponsored Students) / 自己負担（私費留学） </t>
    <phoneticPr fontId="3"/>
  </si>
  <si>
    <t>Pakistan / パキスタン</t>
  </si>
  <si>
    <t>India / インド</t>
  </si>
  <si>
    <t>Nepal / ネパール</t>
  </si>
  <si>
    <t>Bangladesh / バングラデシュ</t>
  </si>
  <si>
    <t>Sri Lanka / スリランカ</t>
  </si>
  <si>
    <t>Myanmar / ミャンマー</t>
  </si>
  <si>
    <t>Thailand / タイ</t>
  </si>
  <si>
    <t>Malaysia / マレーシア</t>
  </si>
  <si>
    <t>Singapore / シンガポール</t>
  </si>
  <si>
    <t>Indonesia / インドネシア</t>
  </si>
  <si>
    <t>Philippines / フィリピン</t>
  </si>
  <si>
    <t>Hong Kong / 香港</t>
  </si>
  <si>
    <t>Republic of Korea / 韓国</t>
  </si>
  <si>
    <t>Mongolia / モンゴル</t>
  </si>
  <si>
    <t>Viet Nam / ベトナム</t>
  </si>
  <si>
    <t>China / 中国</t>
  </si>
  <si>
    <t>Cambodia / カンボジア</t>
  </si>
  <si>
    <t>Bhutan / ブータン</t>
  </si>
  <si>
    <t>Laos / ラオス</t>
  </si>
  <si>
    <t>Brunei Darussalam / ブルネイ</t>
  </si>
  <si>
    <t>Macau / マカオ</t>
  </si>
  <si>
    <t>Taiwan / 台湾</t>
  </si>
  <si>
    <t>Japan / 日本</t>
  </si>
  <si>
    <t>Maldives / モルディブ</t>
  </si>
  <si>
    <t>Timor-Leste / 東ティモール</t>
  </si>
  <si>
    <t>Iran / イラン</t>
  </si>
  <si>
    <t>Turkey / トルコ</t>
  </si>
  <si>
    <t>Syria / シリア</t>
  </si>
  <si>
    <t>Lebanon / レバノン</t>
  </si>
  <si>
    <t>Israel / イスラエル</t>
  </si>
  <si>
    <t>Jordan / ヨルダン</t>
  </si>
  <si>
    <t>Iraq / イラク</t>
  </si>
  <si>
    <t>Kuwait / クウェート</t>
  </si>
  <si>
    <t>Saude Arabia / サウジアラビア</t>
  </si>
  <si>
    <t>Afghanistan / アフガニスタン</t>
  </si>
  <si>
    <t>Palestine / パレスチナ</t>
  </si>
  <si>
    <t>Yemen / イエメン</t>
  </si>
  <si>
    <t>United Arab Emirates / アラブ首長国連邦</t>
  </si>
  <si>
    <t>Bahrain / バーレーン</t>
  </si>
  <si>
    <t>Oman / オマーン</t>
  </si>
  <si>
    <t>Qatar / カタール</t>
  </si>
  <si>
    <t>Egypt / エジプト</t>
  </si>
  <si>
    <t>Sudan / スーダン</t>
  </si>
  <si>
    <t>Libya / リビア</t>
  </si>
  <si>
    <t>Tunisia / チュニジア</t>
  </si>
  <si>
    <t>Algeria / アルジェリア</t>
  </si>
  <si>
    <t>Madagascar / マダガスカル</t>
  </si>
  <si>
    <t>Kenya / ケニア</t>
  </si>
  <si>
    <t>Tanzania / タンザニア</t>
  </si>
  <si>
    <t>Democratic Republic of the Congo / コンゴ民主共和国</t>
  </si>
  <si>
    <t>Nigeria / ナイジェリア</t>
  </si>
  <si>
    <t>Ghana / ガーナ</t>
  </si>
  <si>
    <t>Liberia / リベリア</t>
  </si>
  <si>
    <t>Gabon / ガボン</t>
  </si>
  <si>
    <t>Republic of Congo / コンゴ共和国</t>
  </si>
  <si>
    <t>Cameroon / カメルーン</t>
  </si>
  <si>
    <t>Zambia / ザンビア</t>
  </si>
  <si>
    <t>Cote d'Ivoire / コートジボワール</t>
  </si>
  <si>
    <t>Morocco / モロッコ</t>
  </si>
  <si>
    <t>Senegal / セネガル</t>
  </si>
  <si>
    <t>Ethiopia / エチオピア</t>
  </si>
  <si>
    <t>Guinea / ギニア</t>
  </si>
  <si>
    <t>Uganda / ウガンダ</t>
  </si>
  <si>
    <t>Zimbabwe / ジンバブエ</t>
  </si>
  <si>
    <t>South Africa / 南アフリカ</t>
  </si>
  <si>
    <t>Mauritania / モーリタニア</t>
  </si>
  <si>
    <t>Togo / トーゴ</t>
  </si>
  <si>
    <t>Central African Republic / 中央アフリカ</t>
  </si>
  <si>
    <t>Benin / ベナン</t>
  </si>
  <si>
    <t>Malawi / マラウイ</t>
  </si>
  <si>
    <t>Guinea-Bisssau / ギニアビサウ</t>
  </si>
  <si>
    <t>Swaziland / スワジランド</t>
  </si>
  <si>
    <t>Eritrea / エリトリア</t>
  </si>
  <si>
    <t>Comoros / コモロ</t>
  </si>
  <si>
    <t>Namibia / ナミビア</t>
  </si>
  <si>
    <t>Botswana / ボツワナ</t>
  </si>
  <si>
    <t>Mali / マリ</t>
  </si>
  <si>
    <t>Niger / ニジェール</t>
  </si>
  <si>
    <t>Mauritius / モーリシャス</t>
  </si>
  <si>
    <t>Lesotho / レソト</t>
  </si>
  <si>
    <t>Seychelles / セーシェル</t>
  </si>
  <si>
    <t>Somalia / ソマリア</t>
  </si>
  <si>
    <t>Mozambique / モザンビーク</t>
  </si>
  <si>
    <t>Rwanda / ルワンダ</t>
  </si>
  <si>
    <t>Sierra Leone / シエラレオネ</t>
  </si>
  <si>
    <t>Burundi / ブルンジ</t>
  </si>
  <si>
    <t>Djibouti / ジブチ</t>
  </si>
  <si>
    <t>Gambia / ガンビア</t>
  </si>
  <si>
    <t>Chad / チャド</t>
  </si>
  <si>
    <t>Australia / オーストラリア</t>
  </si>
  <si>
    <t>New Zealand / ニュージーランド</t>
  </si>
  <si>
    <t>Papua New Guinea / パプアニューギニア</t>
  </si>
  <si>
    <t>Fiji / フィジー</t>
  </si>
  <si>
    <t>Palau / パラオ</t>
  </si>
  <si>
    <t>Marshall Island / マーシャル</t>
  </si>
  <si>
    <t>Micronesia / ミクロネシア</t>
  </si>
  <si>
    <t>Samoa / サモア独立国</t>
  </si>
  <si>
    <t>Tonga / トンガ</t>
  </si>
  <si>
    <t>Kiribati / キリバス</t>
  </si>
  <si>
    <t>Nauru / ナウル</t>
  </si>
  <si>
    <t>Solomon Islands / ソロモン諸島</t>
  </si>
  <si>
    <t>Tuvalu / ツバル</t>
  </si>
  <si>
    <t>Vanuatu / バヌアツ</t>
  </si>
  <si>
    <t>Cook Islands / クック諸島</t>
  </si>
  <si>
    <t>Niue / ニウエ</t>
  </si>
  <si>
    <t>Tokelau / トケラウ</t>
  </si>
  <si>
    <t>New Caledonia / ニューカレドニア</t>
  </si>
  <si>
    <t>High seas / 公海</t>
  </si>
  <si>
    <t>Canada / カナダ</t>
  </si>
  <si>
    <t>United States of America / アメリカ合衆国</t>
  </si>
  <si>
    <t>Mexico / メキシコ</t>
  </si>
  <si>
    <t>Guatemala / グアテマラ</t>
  </si>
  <si>
    <t>El Salvador / エルサルバドル</t>
  </si>
  <si>
    <t>Nicaragua / ニカラグア</t>
  </si>
  <si>
    <t>Costa Rica / コスタリカ</t>
  </si>
  <si>
    <t>Cuba / キューバ</t>
  </si>
  <si>
    <t>Dominican Republic / ドミニカ共和国</t>
  </si>
  <si>
    <t>Brazil / ブラジル</t>
  </si>
  <si>
    <t>Paraguay / パラグアイ</t>
  </si>
  <si>
    <t>Uruguay / ウルグアイ</t>
  </si>
  <si>
    <t>Argentina / アルゼンチン</t>
  </si>
  <si>
    <t>Chile / チリ</t>
  </si>
  <si>
    <t>Bolivia / ボリビア</t>
  </si>
  <si>
    <t>Peru / ペルー</t>
  </si>
  <si>
    <t>Ecuador / エクアドル</t>
  </si>
  <si>
    <t>Colombia / コロンビア</t>
  </si>
  <si>
    <t>Venezuela / ベネズエラ</t>
  </si>
  <si>
    <t>Honduras / ホンジュラス</t>
  </si>
  <si>
    <t>Panama / パナマ</t>
  </si>
  <si>
    <t>Jamaica / ジャマイカ</t>
  </si>
  <si>
    <t>Trinidad and Tobago / トリニダード・トバゴ</t>
  </si>
  <si>
    <t>Bahamas / バハマ</t>
  </si>
  <si>
    <t>Antigua and Barbuda / アンティグア・バーブーダ</t>
  </si>
  <si>
    <t>Barbados / バルバドス</t>
  </si>
  <si>
    <t>Dominica / ドミニカ国</t>
  </si>
  <si>
    <t>Grenada / グレナダ</t>
  </si>
  <si>
    <t>Saint Kitts and Nevis / セントクリストファー・ネーヴィス</t>
  </si>
  <si>
    <t>Saint Lucia / セントルシア</t>
  </si>
  <si>
    <t>Saint Vincent / セントビンセント</t>
  </si>
  <si>
    <t>Suriname / スリナム</t>
  </si>
  <si>
    <t>Guyana / ガイアナ</t>
  </si>
  <si>
    <t>Belize / ベリーズ</t>
  </si>
  <si>
    <t>Haiti / ハイチ</t>
  </si>
  <si>
    <t>Iceland / アイスランド</t>
  </si>
  <si>
    <t>Finland / フィンランド</t>
  </si>
  <si>
    <t>Sweden / スウェーデン</t>
  </si>
  <si>
    <t>Norway / ノルウェー</t>
  </si>
  <si>
    <t>Denmark / デンマーク</t>
  </si>
  <si>
    <t>Ireland / アイルランド</t>
  </si>
  <si>
    <t>United Kingdom / 英国</t>
  </si>
  <si>
    <t>Belgium / ベルギー</t>
  </si>
  <si>
    <t>Luxembourg / ルクセンブルク</t>
  </si>
  <si>
    <t>Netherlands / オランダ</t>
  </si>
  <si>
    <t>Germany / ドイツ</t>
  </si>
  <si>
    <t>France / フランス</t>
  </si>
  <si>
    <t>Spain / スペイン</t>
  </si>
  <si>
    <t>Portugal / ポルトガル</t>
  </si>
  <si>
    <t>Italy / イタリア</t>
  </si>
  <si>
    <t>Malta / マルタ</t>
  </si>
  <si>
    <t>Greece / ギリシャ</t>
  </si>
  <si>
    <t>Austria / オーストリア</t>
  </si>
  <si>
    <t>Switzerland / スイス</t>
  </si>
  <si>
    <t>Poland / ポーランド</t>
  </si>
  <si>
    <t>Czech Republic / チェコ</t>
  </si>
  <si>
    <t>Hungary / ハンガリー</t>
  </si>
  <si>
    <t>Serbia and Montenegro / セルビア・モンテネグロ</t>
  </si>
  <si>
    <t>Romania / ルーマニア</t>
  </si>
  <si>
    <t>Bulgaria / ブルガリア</t>
  </si>
  <si>
    <t>Albania / アルバニア</t>
  </si>
  <si>
    <t>Russia / ロシア</t>
  </si>
  <si>
    <t>Estonia / エストニア</t>
  </si>
  <si>
    <t>Latvia / ラトビア</t>
  </si>
  <si>
    <t>Lithuania / リトアニア</t>
  </si>
  <si>
    <t>Slovakia / スロバキア</t>
  </si>
  <si>
    <t>Ukraine / ウクライナ</t>
  </si>
  <si>
    <t>Uzbekistan / ウズベキスタン</t>
  </si>
  <si>
    <t>Kazakhstan / カザフスタン</t>
  </si>
  <si>
    <t>Belarus / ベラルーシ</t>
  </si>
  <si>
    <t>Croatia / クロアチア</t>
  </si>
  <si>
    <t>Slovenia / スロベニア</t>
  </si>
  <si>
    <t>Former Yugoslav Republic of Macedonia / マケドニア旧ユーゴスラビア共和国</t>
  </si>
  <si>
    <t>Bosnia and Herzegovina / ボスニア・ヘルツェゴビナ</t>
  </si>
  <si>
    <t>Andorra / アンドラ公国</t>
  </si>
  <si>
    <t>Republic of Serbia / セルビア</t>
  </si>
  <si>
    <t>Montenegro / モンテネグロ</t>
  </si>
  <si>
    <t>Holy See / バチカン</t>
  </si>
  <si>
    <t>Kyrgyzstan / キルギス</t>
  </si>
  <si>
    <t>Azerbaijan / アゼルバイジャン</t>
  </si>
  <si>
    <t>Georgia / グルジア</t>
  </si>
  <si>
    <t>Tajikistan / タジキスタン</t>
  </si>
  <si>
    <t>Turkmenistan / トルクメニスタン</t>
  </si>
  <si>
    <t>Armenia / アルメニア</t>
  </si>
  <si>
    <t>Moldova / モルドバ</t>
  </si>
  <si>
    <t>Cyprus / キプロス</t>
  </si>
  <si>
    <t>Others /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</si>
</sst>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00_ "/>
    <numFmt numFmtId="178" formatCode="yyyy/m/d;@"/>
    <numFmt numFmtId="179" formatCode="m/d;@"/>
  </numFmts>
  <fonts count="51">
    <font>
      <sz val="11"/>
      <color theme="1"/>
      <name val="游ゴシック"/>
      <family val="2"/>
      <charset val="128"/>
      <scheme val="minor"/>
    </font>
    <font>
      <b/>
      <sz val="12"/>
      <color theme="1"/>
      <name val="ＭＳ Ｐゴシック"/>
      <family val="3"/>
      <charset val="128"/>
    </font>
    <font>
      <b/>
      <sz val="12"/>
      <color theme="1"/>
      <name val="Arial"/>
      <family val="2"/>
    </font>
    <font>
      <sz val="6"/>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6"/>
      <color theme="1"/>
      <name val="游ゴシック"/>
      <family val="3"/>
      <charset val="128"/>
      <scheme val="minor"/>
    </font>
    <font>
      <sz val="11"/>
      <color theme="1"/>
      <name val="游ゴシック"/>
      <family val="3"/>
      <charset val="128"/>
      <scheme val="minor"/>
    </font>
    <font>
      <b/>
      <sz val="10"/>
      <color theme="1"/>
      <name val="游ゴシック"/>
      <family val="3"/>
      <charset val="128"/>
      <scheme val="minor"/>
    </font>
    <font>
      <u/>
      <sz val="11"/>
      <color theme="10"/>
      <name val="游ゴシック"/>
      <family val="2"/>
      <charset val="128"/>
      <scheme val="minor"/>
    </font>
    <font>
      <b/>
      <u/>
      <sz val="10"/>
      <color theme="10"/>
      <name val="游ゴシック"/>
      <family val="3"/>
      <charset val="128"/>
      <scheme val="minor"/>
    </font>
    <font>
      <b/>
      <sz val="10"/>
      <color theme="1"/>
      <name val="游ゴシック"/>
      <family val="2"/>
      <charset val="128"/>
      <scheme val="minor"/>
    </font>
    <font>
      <b/>
      <sz val="10"/>
      <color theme="1"/>
      <name val="Segoe UI Symbol"/>
      <family val="2"/>
    </font>
    <font>
      <b/>
      <sz val="9"/>
      <color theme="1"/>
      <name val="游ゴシック"/>
      <family val="2"/>
      <charset val="128"/>
      <scheme val="minor"/>
    </font>
    <font>
      <b/>
      <sz val="9"/>
      <color theme="1"/>
      <name val="Segoe UI Symbol"/>
      <family val="2"/>
    </font>
    <font>
      <b/>
      <u/>
      <sz val="9"/>
      <color theme="1"/>
      <name val="游ゴシック"/>
      <family val="3"/>
      <charset val="128"/>
      <scheme val="minor"/>
    </font>
    <font>
      <b/>
      <sz val="10.5"/>
      <color theme="1"/>
      <name val="游ゴシック"/>
      <family val="3"/>
      <charset val="128"/>
      <scheme val="minor"/>
    </font>
    <font>
      <b/>
      <u/>
      <sz val="10.5"/>
      <color theme="1"/>
      <name val="游ゴシック"/>
      <family val="3"/>
      <charset val="128"/>
      <scheme val="minor"/>
    </font>
    <font>
      <b/>
      <u/>
      <sz val="10.5"/>
      <color theme="10"/>
      <name val="游ゴシック"/>
      <family val="3"/>
      <charset val="128"/>
      <scheme val="minor"/>
    </font>
    <font>
      <b/>
      <sz val="9.5"/>
      <color theme="1"/>
      <name val="游ゴシック"/>
      <family val="3"/>
      <charset val="128"/>
      <scheme val="minor"/>
    </font>
    <font>
      <b/>
      <sz val="10"/>
      <color theme="1"/>
      <name val="Calibri"/>
      <family val="2"/>
    </font>
    <font>
      <b/>
      <sz val="10"/>
      <color theme="1"/>
      <name val="游ゴシック"/>
      <family val="2"/>
      <charset val="128"/>
    </font>
    <font>
      <b/>
      <sz val="10"/>
      <color theme="1"/>
      <name val="MS UI Gothic"/>
      <family val="2"/>
      <charset val="1"/>
    </font>
    <font>
      <b/>
      <sz val="12"/>
      <color theme="1"/>
      <name val="游ゴシック"/>
      <family val="2"/>
      <charset val="128"/>
      <scheme val="minor"/>
    </font>
    <font>
      <sz val="11"/>
      <color theme="1"/>
      <name val="游ゴシック"/>
      <family val="2"/>
      <charset val="128"/>
      <scheme val="minor"/>
    </font>
    <font>
      <b/>
      <sz val="22"/>
      <color theme="1"/>
      <name val="ＭＳ Ｐゴシック"/>
      <family val="3"/>
      <charset val="128"/>
    </font>
    <font>
      <sz val="6"/>
      <name val="游ゴシック"/>
      <family val="3"/>
      <charset val="128"/>
      <scheme val="minor"/>
    </font>
    <font>
      <sz val="11"/>
      <color theme="1"/>
      <name val="ＭＳ Ｐゴシック"/>
      <family val="3"/>
      <charset val="128"/>
    </font>
    <font>
      <sz val="12"/>
      <color theme="1"/>
      <name val="ＭＳ Ｐゴシック"/>
      <family val="3"/>
      <charset val="128"/>
    </font>
    <font>
      <sz val="10"/>
      <color indexed="8"/>
      <name val="ＭＳ Ｐゴシック"/>
      <family val="3"/>
      <charset val="128"/>
    </font>
    <font>
      <sz val="6"/>
      <name val="ＭＳ Ｐゴシック"/>
      <family val="3"/>
      <charset val="128"/>
    </font>
    <font>
      <sz val="10"/>
      <color theme="1"/>
      <name val="ＭＳ Ｐゴシック"/>
      <family val="3"/>
      <charset val="128"/>
    </font>
    <font>
      <sz val="6"/>
      <name val="MS Pゴシック"/>
      <family val="2"/>
      <charset val="128"/>
    </font>
    <font>
      <b/>
      <sz val="16"/>
      <color theme="1"/>
      <name val="ＭＳ Ｐゴシック"/>
      <family val="3"/>
      <charset val="128"/>
    </font>
    <font>
      <sz val="12"/>
      <name val="ＭＳ Ｐゴシック"/>
      <family val="3"/>
      <charset val="128"/>
    </font>
    <font>
      <sz val="11"/>
      <name val="ＭＳ Ｐゴシック"/>
      <family val="3"/>
      <charset val="128"/>
    </font>
    <font>
      <sz val="11"/>
      <color rgb="FFFF0000"/>
      <name val="ＭＳ Ｐゴシック"/>
      <family val="3"/>
      <charset val="128"/>
    </font>
    <font>
      <sz val="11"/>
      <color theme="1"/>
      <name val="游ゴシック"/>
      <family val="2"/>
      <scheme val="minor"/>
    </font>
    <font>
      <sz val="11"/>
      <name val="ＭＳ ゴシック"/>
      <family val="3"/>
      <charset val="128"/>
    </font>
    <font>
      <strike/>
      <sz val="11"/>
      <color theme="1"/>
      <name val="ＭＳ Ｐゴシック"/>
      <family val="3"/>
      <charset val="128"/>
    </font>
    <font>
      <strike/>
      <sz val="11"/>
      <color rgb="FFFF0000"/>
      <name val="ＭＳ Ｐゴシック"/>
      <family val="3"/>
      <charset val="128"/>
    </font>
    <font>
      <strike/>
      <sz val="11"/>
      <name val="ＭＳ Ｐゴシック"/>
      <family val="3"/>
      <charset val="128"/>
    </font>
    <font>
      <sz val="9"/>
      <name val="ＭＳ Ｐゴシック"/>
      <family val="3"/>
      <charset val="128"/>
    </font>
    <font>
      <u/>
      <sz val="11"/>
      <color theme="10"/>
      <name val="游ゴシック"/>
      <family val="2"/>
      <scheme val="minor"/>
    </font>
    <font>
      <sz val="11"/>
      <color theme="1"/>
      <name val="Malgun Gothic Semilight"/>
      <family val="3"/>
      <charset val="129"/>
    </font>
    <font>
      <sz val="12"/>
      <color rgb="FF7030A0"/>
      <name val="ＭＳ Ｐゴシック"/>
      <family val="3"/>
      <charset val="128"/>
    </font>
    <font>
      <sz val="11"/>
      <color rgb="FF7030A0"/>
      <name val="ＭＳ Ｐゴシック"/>
      <family val="3"/>
      <charset val="128"/>
    </font>
    <font>
      <sz val="11"/>
      <name val="ＪＳ平成明朝体W3"/>
      <family val="3"/>
      <charset val="134"/>
    </font>
    <font>
      <sz val="12"/>
      <name val="游ゴシック"/>
      <family val="3"/>
      <charset val="128"/>
      <scheme val="minor"/>
    </font>
  </fonts>
  <fills count="11">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FFFFCC"/>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CCFF"/>
        <bgColor indexed="64"/>
      </patternFill>
    </fill>
    <fill>
      <patternFill patternType="solid">
        <fgColor theme="2" tint="-0.249977111117893"/>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xf numFmtId="0" fontId="9" fillId="0" borderId="0">
      <alignment vertical="center"/>
    </xf>
    <xf numFmtId="0" fontId="39" fillId="0" borderId="0"/>
    <xf numFmtId="0" fontId="45" fillId="0" borderId="0" applyNumberFormat="0" applyFill="0" applyBorder="0" applyAlignment="0" applyProtection="0"/>
  </cellStyleXfs>
  <cellXfs count="374">
    <xf numFmtId="0" fontId="0" fillId="0" borderId="0" xfId="0">
      <alignment vertical="center"/>
    </xf>
    <xf numFmtId="0" fontId="0" fillId="0" borderId="1" xfId="0" applyBorder="1">
      <alignment vertical="center"/>
    </xf>
    <xf numFmtId="0" fontId="9" fillId="0" borderId="1" xfId="0" applyFont="1" applyBorder="1">
      <alignment vertical="center"/>
    </xf>
    <xf numFmtId="0" fontId="0" fillId="0" borderId="0" xfId="0" applyAlignment="1">
      <alignment horizontal="center" vertical="center"/>
    </xf>
    <xf numFmtId="0" fontId="10" fillId="0" borderId="0" xfId="0" applyFont="1" applyAlignment="1">
      <alignment horizontal="left" vertical="center"/>
    </xf>
    <xf numFmtId="0" fontId="0" fillId="0" borderId="1" xfId="0" applyBorder="1" applyAlignment="1">
      <alignment horizontal="left" vertical="center"/>
    </xf>
    <xf numFmtId="0" fontId="13" fillId="0" borderId="0" xfId="0" applyFont="1" applyAlignment="1">
      <alignment vertical="top"/>
    </xf>
    <xf numFmtId="0" fontId="0" fillId="0" borderId="0" xfId="0" applyAlignment="1">
      <alignment vertical="top"/>
    </xf>
    <xf numFmtId="0" fontId="6" fillId="0" borderId="0" xfId="0" applyFont="1" applyAlignment="1">
      <alignment vertical="top"/>
    </xf>
    <xf numFmtId="0" fontId="27" fillId="0" borderId="8" xfId="2" applyFont="1" applyBorder="1">
      <alignment vertical="center"/>
    </xf>
    <xf numFmtId="0" fontId="29" fillId="0" borderId="0" xfId="2" applyFont="1" applyAlignment="1">
      <alignment vertical="center" wrapText="1"/>
    </xf>
    <xf numFmtId="0" fontId="29" fillId="0" borderId="0" xfId="2" applyFont="1" applyAlignment="1">
      <alignment horizontal="left" vertical="center" wrapText="1"/>
    </xf>
    <xf numFmtId="0" fontId="29" fillId="0" borderId="0" xfId="2" applyFont="1" applyAlignment="1">
      <alignment horizontal="center" vertical="center" wrapText="1"/>
    </xf>
    <xf numFmtId="0" fontId="30" fillId="0" borderId="0" xfId="2" applyFont="1" applyAlignment="1">
      <alignment vertical="center" wrapText="1"/>
    </xf>
    <xf numFmtId="0" fontId="30" fillId="5" borderId="1" xfId="2" applyFont="1" applyFill="1" applyBorder="1" applyAlignment="1">
      <alignment horizontal="center" vertical="center" wrapText="1" shrinkToFit="1"/>
    </xf>
    <xf numFmtId="0" fontId="29" fillId="5" borderId="1" xfId="2" applyFont="1" applyFill="1" applyBorder="1" applyAlignment="1">
      <alignment horizontal="center" vertical="center" wrapText="1" shrinkToFit="1"/>
    </xf>
    <xf numFmtId="0" fontId="30" fillId="6" borderId="1" xfId="2" applyFont="1" applyFill="1" applyBorder="1" applyAlignment="1">
      <alignment horizontal="center" vertical="center" wrapText="1" shrinkToFit="1"/>
    </xf>
    <xf numFmtId="0" fontId="29" fillId="5" borderId="1" xfId="2" applyFont="1" applyFill="1" applyBorder="1" applyAlignment="1">
      <alignment horizontal="center" vertical="center" wrapText="1"/>
    </xf>
    <xf numFmtId="0" fontId="30" fillId="4" borderId="1" xfId="2" applyFont="1" applyFill="1" applyBorder="1" applyAlignment="1">
      <alignment horizontal="center" vertical="center" wrapText="1" shrinkToFit="1"/>
    </xf>
    <xf numFmtId="0" fontId="33" fillId="4" borderId="1" xfId="2" applyFont="1" applyFill="1" applyBorder="1" applyAlignment="1">
      <alignment vertical="center" wrapText="1" shrinkToFit="1"/>
    </xf>
    <xf numFmtId="0" fontId="30" fillId="4" borderId="1" xfId="2" applyFont="1" applyFill="1" applyBorder="1" applyAlignment="1">
      <alignment vertical="center" wrapText="1" shrinkToFit="1"/>
    </xf>
    <xf numFmtId="0" fontId="35" fillId="0" borderId="1" xfId="2" applyFont="1" applyBorder="1" applyAlignment="1">
      <alignment horizontal="center" vertical="center" wrapText="1"/>
    </xf>
    <xf numFmtId="0" fontId="36" fillId="0" borderId="1" xfId="2" applyFont="1" applyBorder="1">
      <alignment vertical="center"/>
    </xf>
    <xf numFmtId="0" fontId="37" fillId="0" borderId="1" xfId="2" applyFont="1" applyBorder="1">
      <alignment vertical="center"/>
    </xf>
    <xf numFmtId="0" fontId="37" fillId="0" borderId="1" xfId="2" applyFont="1" applyBorder="1" applyAlignment="1">
      <alignment vertical="center" wrapText="1"/>
    </xf>
    <xf numFmtId="14" fontId="37" fillId="0" borderId="1" xfId="2" applyNumberFormat="1" applyFont="1" applyBorder="1">
      <alignment vertical="center"/>
    </xf>
    <xf numFmtId="0" fontId="37" fillId="0" borderId="1" xfId="2" applyFont="1" applyBorder="1" applyAlignment="1">
      <alignment horizontal="center" vertical="center"/>
    </xf>
    <xf numFmtId="0" fontId="37" fillId="0" borderId="1" xfId="2" applyFont="1" applyBorder="1" applyAlignment="1">
      <alignment horizontal="center" vertical="center" wrapText="1"/>
    </xf>
    <xf numFmtId="177" fontId="37" fillId="0" borderId="1" xfId="2" applyNumberFormat="1" applyFont="1" applyBorder="1" applyAlignment="1">
      <alignment horizontal="center" vertical="center" wrapText="1"/>
    </xf>
    <xf numFmtId="2" fontId="37" fillId="0" borderId="1" xfId="2" applyNumberFormat="1" applyFont="1" applyBorder="1" applyAlignment="1">
      <alignment horizontal="center" vertical="center" wrapText="1"/>
    </xf>
    <xf numFmtId="0" fontId="37" fillId="8" borderId="1" xfId="2" applyFont="1" applyFill="1" applyBorder="1" applyAlignment="1">
      <alignment vertical="center" wrapText="1"/>
    </xf>
    <xf numFmtId="0" fontId="11" fillId="0" borderId="10" xfId="1" applyFill="1" applyBorder="1" applyAlignment="1">
      <alignment vertical="center" wrapText="1"/>
    </xf>
    <xf numFmtId="0" fontId="40" fillId="0" borderId="1" xfId="4" applyFont="1" applyBorder="1" applyAlignment="1">
      <alignment vertical="center"/>
    </xf>
    <xf numFmtId="0" fontId="36" fillId="0" borderId="1" xfId="2" applyFont="1" applyBorder="1" applyProtection="1">
      <alignment vertical="center"/>
      <protection locked="0"/>
    </xf>
    <xf numFmtId="0" fontId="37" fillId="0" borderId="1" xfId="4" applyFont="1" applyBorder="1" applyAlignment="1">
      <alignment vertical="center"/>
    </xf>
    <xf numFmtId="14" fontId="37" fillId="0" borderId="1" xfId="2" applyNumberFormat="1" applyFont="1" applyBorder="1" applyAlignment="1">
      <alignment vertical="center" shrinkToFit="1"/>
    </xf>
    <xf numFmtId="178" fontId="29" fillId="0" borderId="1" xfId="2" applyNumberFormat="1" applyFont="1" applyBorder="1" applyAlignment="1">
      <alignment horizontal="center" vertical="center" wrapText="1"/>
    </xf>
    <xf numFmtId="179" fontId="29" fillId="0" borderId="1" xfId="2" applyNumberFormat="1" applyFont="1" applyBorder="1" applyAlignment="1">
      <alignment horizontal="center" vertical="center" wrapText="1"/>
    </xf>
    <xf numFmtId="0" fontId="35" fillId="9" borderId="1" xfId="2" applyFont="1" applyFill="1" applyBorder="1" applyAlignment="1">
      <alignment horizontal="center" vertical="center" wrapText="1"/>
    </xf>
    <xf numFmtId="0" fontId="36" fillId="9" borderId="1" xfId="2" applyFont="1" applyFill="1" applyBorder="1">
      <alignment vertical="center"/>
    </xf>
    <xf numFmtId="0" fontId="37" fillId="9" borderId="1" xfId="2" applyFont="1" applyFill="1" applyBorder="1">
      <alignment vertical="center"/>
    </xf>
    <xf numFmtId="0" fontId="37" fillId="9" borderId="1" xfId="2" applyFont="1" applyFill="1" applyBorder="1" applyAlignment="1">
      <alignment vertical="center" wrapText="1"/>
    </xf>
    <xf numFmtId="14" fontId="37" fillId="9" borderId="1" xfId="2" applyNumberFormat="1" applyFont="1" applyFill="1" applyBorder="1">
      <alignment vertical="center"/>
    </xf>
    <xf numFmtId="0" fontId="37" fillId="9" borderId="1" xfId="2" applyFont="1" applyFill="1" applyBorder="1" applyAlignment="1">
      <alignment horizontal="center" vertical="center"/>
    </xf>
    <xf numFmtId="0" fontId="37" fillId="9" borderId="1" xfId="2" applyFont="1" applyFill="1" applyBorder="1" applyAlignment="1">
      <alignment horizontal="center" vertical="center" wrapText="1"/>
    </xf>
    <xf numFmtId="177" fontId="37" fillId="9" borderId="1" xfId="2" applyNumberFormat="1" applyFont="1" applyFill="1" applyBorder="1" applyAlignment="1">
      <alignment horizontal="center" vertical="center" wrapText="1"/>
    </xf>
    <xf numFmtId="2" fontId="37" fillId="9" borderId="1" xfId="2" applyNumberFormat="1" applyFont="1" applyFill="1" applyBorder="1" applyAlignment="1">
      <alignment horizontal="center" vertical="center" wrapText="1"/>
    </xf>
    <xf numFmtId="0" fontId="44" fillId="9" borderId="1" xfId="2" applyFont="1" applyFill="1" applyBorder="1" applyAlignment="1">
      <alignment vertical="center" wrapText="1"/>
    </xf>
    <xf numFmtId="0" fontId="11" fillId="9" borderId="10" xfId="1" applyFill="1" applyBorder="1" applyAlignment="1">
      <alignment vertical="center" wrapText="1"/>
    </xf>
    <xf numFmtId="0" fontId="40" fillId="9" borderId="1" xfId="4" applyFont="1" applyFill="1" applyBorder="1" applyAlignment="1">
      <alignment vertical="center"/>
    </xf>
    <xf numFmtId="0" fontId="36" fillId="9" borderId="1" xfId="2" applyFont="1" applyFill="1" applyBorder="1" applyProtection="1">
      <alignment vertical="center"/>
      <protection locked="0"/>
    </xf>
    <xf numFmtId="0" fontId="37" fillId="9" borderId="1" xfId="4" applyFont="1" applyFill="1" applyBorder="1" applyAlignment="1">
      <alignment vertical="center"/>
    </xf>
    <xf numFmtId="14" fontId="37" fillId="9" borderId="1" xfId="2" applyNumberFormat="1" applyFont="1" applyFill="1" applyBorder="1" applyAlignment="1">
      <alignment horizontal="right" vertical="center" shrinkToFit="1"/>
    </xf>
    <xf numFmtId="178" fontId="29" fillId="9" borderId="1" xfId="2" applyNumberFormat="1" applyFont="1" applyFill="1" applyBorder="1" applyAlignment="1">
      <alignment horizontal="center" vertical="center" wrapText="1"/>
    </xf>
    <xf numFmtId="179" fontId="29" fillId="9" borderId="1" xfId="2" applyNumberFormat="1" applyFont="1" applyFill="1" applyBorder="1" applyAlignment="1">
      <alignment horizontal="center" vertical="center" wrapText="1"/>
    </xf>
    <xf numFmtId="0" fontId="29" fillId="9" borderId="0" xfId="2" applyFont="1" applyFill="1" applyAlignment="1">
      <alignment vertical="center" wrapText="1"/>
    </xf>
    <xf numFmtId="0" fontId="11" fillId="9" borderId="1" xfId="1" applyFill="1" applyBorder="1" applyProtection="1">
      <alignment vertical="center"/>
      <protection locked="0"/>
    </xf>
    <xf numFmtId="14" fontId="37" fillId="9" borderId="1" xfId="2" applyNumberFormat="1" applyFont="1" applyFill="1" applyBorder="1" applyAlignment="1">
      <alignment vertical="center" shrinkToFit="1"/>
    </xf>
    <xf numFmtId="14" fontId="37" fillId="0" borderId="1" xfId="2" applyNumberFormat="1" applyFont="1" applyBorder="1" applyAlignment="1">
      <alignment horizontal="right" vertical="center" shrinkToFit="1"/>
    </xf>
    <xf numFmtId="14" fontId="37" fillId="3" borderId="1" xfId="2" applyNumberFormat="1" applyFont="1" applyFill="1" applyBorder="1" applyAlignment="1">
      <alignment horizontal="right" vertical="center"/>
    </xf>
    <xf numFmtId="0" fontId="37" fillId="3" borderId="1" xfId="2" applyFont="1" applyFill="1" applyBorder="1" applyAlignment="1">
      <alignment horizontal="center" vertical="center" wrapText="1"/>
    </xf>
    <xf numFmtId="0" fontId="36" fillId="0" borderId="23" xfId="2" applyFont="1" applyBorder="1">
      <alignment vertical="center"/>
    </xf>
    <xf numFmtId="0" fontId="37" fillId="0" borderId="23" xfId="2" applyFont="1" applyBorder="1" applyAlignment="1">
      <alignment vertical="center" wrapText="1"/>
    </xf>
    <xf numFmtId="0" fontId="37" fillId="0" borderId="23" xfId="2" applyFont="1" applyBorder="1">
      <alignment vertical="center"/>
    </xf>
    <xf numFmtId="14" fontId="37" fillId="0" borderId="23" xfId="2" applyNumberFormat="1" applyFont="1" applyBorder="1">
      <alignment vertical="center"/>
    </xf>
    <xf numFmtId="14" fontId="37" fillId="3" borderId="23" xfId="2" applyNumberFormat="1" applyFont="1" applyFill="1" applyBorder="1" applyAlignment="1">
      <alignment horizontal="right" vertical="center"/>
    </xf>
    <xf numFmtId="0" fontId="37" fillId="0" borderId="23" xfId="2" applyFont="1" applyBorder="1" applyAlignment="1">
      <alignment horizontal="center" vertical="center"/>
    </xf>
    <xf numFmtId="0" fontId="37" fillId="0" borderId="23" xfId="2" applyFont="1" applyBorder="1" applyAlignment="1">
      <alignment horizontal="center" vertical="center" wrapText="1"/>
    </xf>
    <xf numFmtId="0" fontId="37" fillId="3" borderId="23" xfId="2" applyFont="1" applyFill="1" applyBorder="1" applyAlignment="1">
      <alignment horizontal="center" vertical="center" wrapText="1"/>
    </xf>
    <xf numFmtId="177" fontId="37" fillId="0" borderId="23" xfId="2" applyNumberFormat="1" applyFont="1" applyBorder="1" applyAlignment="1">
      <alignment horizontal="center" vertical="center" wrapText="1"/>
    </xf>
    <xf numFmtId="2" fontId="37" fillId="0" borderId="23" xfId="2" applyNumberFormat="1" applyFont="1" applyBorder="1" applyAlignment="1">
      <alignment horizontal="center" vertical="center" wrapText="1"/>
    </xf>
    <xf numFmtId="0" fontId="37" fillId="8" borderId="23" xfId="2" applyFont="1" applyFill="1" applyBorder="1" applyAlignment="1">
      <alignment vertical="center" wrapText="1"/>
    </xf>
    <xf numFmtId="0" fontId="11" fillId="0" borderId="2" xfId="1" applyFill="1" applyBorder="1" applyAlignment="1">
      <alignment vertical="center" wrapText="1"/>
    </xf>
    <xf numFmtId="0" fontId="40" fillId="0" borderId="23" xfId="4" applyFont="1" applyBorder="1" applyAlignment="1">
      <alignment vertical="center"/>
    </xf>
    <xf numFmtId="0" fontId="36" fillId="0" borderId="23" xfId="2" applyFont="1" applyBorder="1" applyProtection="1">
      <alignment vertical="center"/>
      <protection locked="0"/>
    </xf>
    <xf numFmtId="0" fontId="37" fillId="0" borderId="23" xfId="4" applyFont="1" applyBorder="1" applyAlignment="1">
      <alignment vertical="center" wrapText="1"/>
    </xf>
    <xf numFmtId="14" fontId="37" fillId="0" borderId="23" xfId="2" applyNumberFormat="1" applyFont="1" applyBorder="1" applyAlignment="1">
      <alignment vertical="center" shrinkToFit="1"/>
    </xf>
    <xf numFmtId="178" fontId="29" fillId="0" borderId="23" xfId="2" applyNumberFormat="1" applyFont="1" applyBorder="1" applyAlignment="1">
      <alignment horizontal="center" vertical="center" wrapText="1"/>
    </xf>
    <xf numFmtId="179" fontId="29" fillId="0" borderId="23" xfId="2" applyNumberFormat="1" applyFont="1" applyBorder="1" applyAlignment="1">
      <alignment horizontal="center" vertical="center" wrapText="1"/>
    </xf>
    <xf numFmtId="0" fontId="11" fillId="0" borderId="1" xfId="1" applyFill="1" applyBorder="1" applyAlignment="1">
      <alignment vertical="center" wrapText="1"/>
    </xf>
    <xf numFmtId="0" fontId="36" fillId="0" borderId="13" xfId="2" applyFont="1" applyBorder="1">
      <alignment vertical="center"/>
    </xf>
    <xf numFmtId="0" fontId="37" fillId="0" borderId="13" xfId="2" applyFont="1" applyBorder="1">
      <alignment vertical="center"/>
    </xf>
    <xf numFmtId="0" fontId="37" fillId="0" borderId="13" xfId="2" applyFont="1" applyBorder="1" applyAlignment="1">
      <alignment vertical="center" wrapText="1"/>
    </xf>
    <xf numFmtId="14" fontId="37" fillId="0" borderId="13" xfId="2" applyNumberFormat="1" applyFont="1" applyBorder="1">
      <alignment vertical="center"/>
    </xf>
    <xf numFmtId="0" fontId="37" fillId="0" borderId="13" xfId="2" applyFont="1" applyBorder="1" applyAlignment="1">
      <alignment horizontal="center" vertical="center"/>
    </xf>
    <xf numFmtId="0" fontId="37" fillId="0" borderId="13" xfId="2" applyFont="1" applyBorder="1" applyAlignment="1">
      <alignment horizontal="center" vertical="center" wrapText="1"/>
    </xf>
    <xf numFmtId="177" fontId="37" fillId="0" borderId="13" xfId="2" applyNumberFormat="1" applyFont="1" applyBorder="1" applyAlignment="1">
      <alignment horizontal="center" vertical="center" wrapText="1"/>
    </xf>
    <xf numFmtId="2" fontId="37" fillId="0" borderId="13" xfId="2" applyNumberFormat="1" applyFont="1" applyBorder="1" applyAlignment="1">
      <alignment horizontal="center" vertical="center" wrapText="1"/>
    </xf>
    <xf numFmtId="0" fontId="11" fillId="0" borderId="7" xfId="1" applyFill="1" applyBorder="1" applyAlignment="1">
      <alignment vertical="center" wrapText="1"/>
    </xf>
    <xf numFmtId="0" fontId="40" fillId="0" borderId="13" xfId="4" applyFont="1" applyBorder="1" applyAlignment="1">
      <alignment vertical="center"/>
    </xf>
    <xf numFmtId="0" fontId="36" fillId="0" borderId="13" xfId="2" applyFont="1" applyBorder="1" applyProtection="1">
      <alignment vertical="center"/>
      <protection locked="0"/>
    </xf>
    <xf numFmtId="0" fontId="37" fillId="0" borderId="13" xfId="4" applyFont="1" applyBorder="1" applyAlignment="1">
      <alignment vertical="center"/>
    </xf>
    <xf numFmtId="14" fontId="37" fillId="0" borderId="13" xfId="2" applyNumberFormat="1" applyFont="1" applyBorder="1" applyAlignment="1">
      <alignment horizontal="right" vertical="center" shrinkToFit="1"/>
    </xf>
    <xf numFmtId="178" fontId="29" fillId="0" borderId="13" xfId="2" applyNumberFormat="1" applyFont="1" applyBorder="1" applyAlignment="1">
      <alignment horizontal="center" vertical="center" wrapText="1"/>
    </xf>
    <xf numFmtId="179" fontId="29" fillId="0" borderId="13" xfId="2" applyNumberFormat="1" applyFont="1" applyBorder="1" applyAlignment="1">
      <alignment horizontal="center" vertical="center" wrapText="1"/>
    </xf>
    <xf numFmtId="2" fontId="37" fillId="3" borderId="1" xfId="2" applyNumberFormat="1" applyFont="1" applyFill="1" applyBorder="1" applyAlignment="1">
      <alignment horizontal="center" vertical="center" wrapText="1"/>
    </xf>
    <xf numFmtId="0" fontId="29" fillId="8" borderId="1" xfId="2" applyFont="1" applyFill="1" applyBorder="1" applyAlignment="1">
      <alignment vertical="center" wrapText="1"/>
    </xf>
    <xf numFmtId="0" fontId="40" fillId="0" borderId="1" xfId="2" applyFont="1" applyBorder="1">
      <alignment vertical="center"/>
    </xf>
    <xf numFmtId="0" fontId="45" fillId="0" borderId="10" xfId="5" applyFill="1" applyBorder="1" applyAlignment="1">
      <alignment vertical="center" wrapText="1"/>
    </xf>
    <xf numFmtId="0" fontId="30" fillId="0" borderId="0" xfId="2" applyFont="1">
      <alignment vertical="center"/>
    </xf>
    <xf numFmtId="0" fontId="29" fillId="0" borderId="0" xfId="2" applyFont="1">
      <alignment vertical="center"/>
    </xf>
    <xf numFmtId="0" fontId="46" fillId="0" borderId="0" xfId="2" applyFont="1" applyAlignment="1">
      <alignment vertical="center" wrapText="1"/>
    </xf>
    <xf numFmtId="14" fontId="29" fillId="0" borderId="0" xfId="2" applyNumberFormat="1" applyFont="1">
      <alignment vertical="center"/>
    </xf>
    <xf numFmtId="0" fontId="29" fillId="0" borderId="0" xfId="2" applyFont="1" applyAlignment="1">
      <alignment horizontal="center" vertical="center"/>
    </xf>
    <xf numFmtId="177" fontId="29" fillId="0" borderId="0" xfId="2" applyNumberFormat="1" applyFont="1" applyAlignment="1">
      <alignment horizontal="center" vertical="center" wrapText="1"/>
    </xf>
    <xf numFmtId="0" fontId="30" fillId="0" borderId="0" xfId="2" applyFont="1" applyProtection="1">
      <alignment vertical="center"/>
      <protection locked="0"/>
    </xf>
    <xf numFmtId="179" fontId="29" fillId="0" borderId="0" xfId="2" applyNumberFormat="1" applyFont="1" applyAlignment="1">
      <alignment horizontal="center" vertical="center" wrapText="1"/>
    </xf>
    <xf numFmtId="0" fontId="47" fillId="0" borderId="0" xfId="2" applyFont="1">
      <alignment vertical="center"/>
    </xf>
    <xf numFmtId="0" fontId="48" fillId="0" borderId="0" xfId="2" applyFont="1">
      <alignment vertical="center"/>
    </xf>
    <xf numFmtId="0" fontId="48" fillId="0" borderId="0" xfId="2" applyFont="1" applyAlignment="1">
      <alignment vertical="center" wrapText="1"/>
    </xf>
    <xf numFmtId="14" fontId="37" fillId="0" borderId="0" xfId="2" applyNumberFormat="1" applyFont="1">
      <alignment vertical="center"/>
    </xf>
    <xf numFmtId="0" fontId="37" fillId="0" borderId="0" xfId="2" applyFont="1" applyAlignment="1">
      <alignment horizontal="center" vertical="center"/>
    </xf>
    <xf numFmtId="2" fontId="38" fillId="0" borderId="0" xfId="2" applyNumberFormat="1" applyFont="1" applyAlignment="1">
      <alignment horizontal="center" vertical="center" wrapText="1"/>
    </xf>
    <xf numFmtId="14" fontId="29" fillId="0" borderId="0" xfId="2" applyNumberFormat="1" applyFont="1" applyAlignment="1">
      <alignment vertical="center" shrinkToFit="1"/>
    </xf>
    <xf numFmtId="178" fontId="29" fillId="0" borderId="0" xfId="2" applyNumberFormat="1" applyFont="1" applyAlignment="1">
      <alignment horizontal="center" vertical="center" wrapText="1"/>
    </xf>
    <xf numFmtId="56" fontId="29" fillId="0" borderId="0" xfId="2" applyNumberFormat="1" applyFont="1" applyAlignment="1">
      <alignment vertical="center" wrapText="1"/>
    </xf>
    <xf numFmtId="0" fontId="36" fillId="0" borderId="0" xfId="2" applyFont="1">
      <alignment vertical="center"/>
    </xf>
    <xf numFmtId="0" fontId="37" fillId="0" borderId="0" xfId="2" applyFont="1">
      <alignment vertical="center"/>
    </xf>
    <xf numFmtId="0" fontId="49" fillId="0" borderId="0" xfId="2" applyFont="1" applyAlignment="1">
      <alignment vertical="center" wrapText="1"/>
    </xf>
    <xf numFmtId="0" fontId="33" fillId="0" borderId="0" xfId="2" applyFont="1" applyAlignment="1">
      <alignment horizontal="center" vertical="center" wrapText="1"/>
    </xf>
    <xf numFmtId="0" fontId="37" fillId="0" borderId="0" xfId="2" applyFont="1" applyAlignment="1">
      <alignment horizontal="center" vertical="center" wrapText="1"/>
    </xf>
    <xf numFmtId="55" fontId="38" fillId="0" borderId="0" xfId="2" applyNumberFormat="1" applyFont="1" applyAlignment="1">
      <alignment vertical="center" wrapText="1"/>
    </xf>
    <xf numFmtId="0" fontId="36" fillId="0" borderId="0" xfId="2" applyFont="1" applyProtection="1">
      <alignment vertical="center"/>
      <protection locked="0"/>
    </xf>
    <xf numFmtId="14" fontId="37" fillId="0" borderId="0" xfId="2" applyNumberFormat="1" applyFont="1" applyAlignment="1">
      <alignment vertical="center" shrinkToFit="1"/>
    </xf>
    <xf numFmtId="0" fontId="37" fillId="0" borderId="0" xfId="2" applyFont="1" applyAlignment="1">
      <alignment vertical="center" wrapText="1"/>
    </xf>
    <xf numFmtId="0" fontId="39" fillId="0" borderId="0" xfId="4" applyAlignment="1">
      <alignment vertical="center"/>
    </xf>
    <xf numFmtId="0" fontId="0" fillId="0" borderId="0" xfId="2" applyFont="1" applyAlignment="1">
      <alignment vertical="center" wrapText="1"/>
    </xf>
    <xf numFmtId="0" fontId="50" fillId="0" borderId="0" xfId="2" applyFont="1">
      <alignment vertical="center"/>
    </xf>
    <xf numFmtId="0" fontId="0" fillId="0" borderId="1" xfId="0" applyBorder="1" applyAlignment="1">
      <alignment horizontal="center" vertical="center"/>
    </xf>
    <xf numFmtId="0" fontId="0" fillId="10" borderId="1" xfId="0" applyFill="1" applyBorder="1">
      <alignment vertical="center"/>
    </xf>
    <xf numFmtId="0" fontId="0" fillId="10" borderId="1" xfId="0" applyFill="1" applyBorder="1" applyAlignment="1">
      <alignment horizontal="center" vertical="center"/>
    </xf>
    <xf numFmtId="0" fontId="0" fillId="0" borderId="0" xfId="0" applyAlignment="1">
      <alignment horizontal="centerContinuous" vertical="center"/>
    </xf>
    <xf numFmtId="0" fontId="0" fillId="0" borderId="1" xfId="0" applyBorder="1" applyAlignment="1"/>
    <xf numFmtId="0" fontId="0" fillId="3" borderId="0" xfId="0" applyFill="1">
      <alignment vertical="center"/>
    </xf>
    <xf numFmtId="0" fontId="0" fillId="3" borderId="1" xfId="0" applyFill="1" applyBorder="1">
      <alignment vertical="center"/>
    </xf>
    <xf numFmtId="0" fontId="0" fillId="3" borderId="1" xfId="0" applyFill="1" applyBorder="1" applyAlignment="1">
      <alignment horizontal="center" vertical="center"/>
    </xf>
    <xf numFmtId="14" fontId="0" fillId="10" borderId="1" xfId="0" applyNumberFormat="1" applyFill="1" applyBorder="1" applyAlignment="1">
      <alignment horizontal="center" vertical="center"/>
    </xf>
    <xf numFmtId="0" fontId="0" fillId="3" borderId="1" xfId="0" applyFill="1" applyBorder="1" applyAlignment="1">
      <alignment horizontal="center" vertical="center" wrapText="1"/>
    </xf>
    <xf numFmtId="14" fontId="0" fillId="3" borderId="1" xfId="0" applyNumberFormat="1" applyFill="1" applyBorder="1" applyAlignment="1">
      <alignment horizontal="center" vertical="center"/>
    </xf>
    <xf numFmtId="0" fontId="37" fillId="3" borderId="1" xfId="2" applyFont="1" applyFill="1" applyBorder="1" applyAlignment="1">
      <alignment horizontal="center" vertical="center"/>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9" xfId="0" applyFont="1" applyFill="1" applyBorder="1" applyAlignment="1">
      <alignment horizontal="left" vertical="top"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21" fillId="2" borderId="2" xfId="0" applyFont="1" applyFill="1" applyBorder="1" applyAlignment="1">
      <alignment horizontal="left" vertical="top" wrapText="1"/>
    </xf>
    <xf numFmtId="0" fontId="21" fillId="2" borderId="3" xfId="0" applyFont="1" applyFill="1" applyBorder="1" applyAlignment="1">
      <alignment horizontal="left" vertical="top"/>
    </xf>
    <xf numFmtId="0" fontId="21" fillId="2" borderId="4" xfId="0" applyFont="1" applyFill="1" applyBorder="1" applyAlignment="1">
      <alignment horizontal="left" vertical="top"/>
    </xf>
    <xf numFmtId="0" fontId="21" fillId="2" borderId="5" xfId="0" applyFont="1" applyFill="1" applyBorder="1" applyAlignment="1">
      <alignment horizontal="left" vertical="top"/>
    </xf>
    <xf numFmtId="0" fontId="21" fillId="2" borderId="0" xfId="0" applyFont="1" applyFill="1" applyAlignment="1">
      <alignment horizontal="left" vertical="top"/>
    </xf>
    <xf numFmtId="0" fontId="21" fillId="2" borderId="6" xfId="0" applyFont="1" applyFill="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20" fillId="0" borderId="8" xfId="1" applyFont="1" applyBorder="1" applyAlignment="1">
      <alignment horizontal="center" vertical="center"/>
    </xf>
    <xf numFmtId="0" fontId="20" fillId="0" borderId="0" xfId="1" applyFont="1" applyBorder="1" applyAlignment="1">
      <alignment horizontal="center" vertical="center"/>
    </xf>
    <xf numFmtId="0" fontId="20" fillId="0" borderId="6" xfId="1" applyFont="1" applyBorder="1" applyAlignment="1">
      <alignment horizontal="center" vertical="center"/>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xf>
    <xf numFmtId="0" fontId="10" fillId="2" borderId="5" xfId="0" applyFont="1" applyFill="1" applyBorder="1" applyAlignment="1">
      <alignment horizontal="left" vertical="center"/>
    </xf>
    <xf numFmtId="0" fontId="10" fillId="2" borderId="0" xfId="0" applyFont="1" applyFill="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9" fillId="0" borderId="17"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9" fillId="0" borderId="18"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10" fillId="0" borderId="2" xfId="0" applyFont="1" applyBorder="1" applyAlignment="1">
      <alignment horizontal="left"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0" xfId="0" applyFont="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10" fillId="2" borderId="4" xfId="0" applyFont="1" applyFill="1" applyBorder="1" applyAlignment="1">
      <alignment horizontal="left" vertical="center"/>
    </xf>
    <xf numFmtId="0" fontId="10" fillId="2" borderId="9" xfId="0" applyFont="1" applyFill="1" applyBorder="1" applyAlignment="1">
      <alignment horizontal="left" vertical="center"/>
    </xf>
    <xf numFmtId="0" fontId="0" fillId="0" borderId="5" xfId="0" applyBorder="1" applyAlignment="1" applyProtection="1">
      <alignment horizontal="center" vertical="top"/>
      <protection locked="0"/>
    </xf>
    <xf numFmtId="0" fontId="0" fillId="0" borderId="0" xfId="0" applyAlignment="1" applyProtection="1">
      <alignment horizontal="center" vertical="top"/>
      <protection locked="0"/>
    </xf>
    <xf numFmtId="0" fontId="0" fillId="0" borderId="6" xfId="0" applyBorder="1" applyAlignment="1" applyProtection="1">
      <alignment horizontal="center" vertical="top"/>
      <protection locked="0"/>
    </xf>
    <xf numFmtId="0" fontId="0" fillId="0" borderId="7" xfId="0" applyBorder="1" applyAlignment="1" applyProtection="1">
      <alignment horizontal="center" vertical="top"/>
      <protection locked="0"/>
    </xf>
    <xf numFmtId="0" fontId="0" fillId="0" borderId="8" xfId="0" applyBorder="1" applyAlignment="1" applyProtection="1">
      <alignment horizontal="center" vertical="top"/>
      <protection locked="0"/>
    </xf>
    <xf numFmtId="0" fontId="0" fillId="0" borderId="9" xfId="0" applyBorder="1" applyAlignment="1" applyProtection="1">
      <alignment horizontal="center" vertical="top"/>
      <protection locked="0"/>
    </xf>
    <xf numFmtId="0" fontId="20" fillId="0" borderId="7" xfId="1" applyFont="1" applyBorder="1" applyAlignment="1">
      <alignment horizontal="left" vertical="center" wrapText="1"/>
    </xf>
    <xf numFmtId="0" fontId="18" fillId="0" borderId="8" xfId="0" applyFont="1" applyBorder="1" applyAlignment="1">
      <alignment horizontal="left" vertical="center" wrapText="1"/>
    </xf>
    <xf numFmtId="0" fontId="18" fillId="0" borderId="0" xfId="0" applyFont="1" applyAlignment="1">
      <alignment horizontal="left" vertical="center" wrapText="1"/>
    </xf>
    <xf numFmtId="0" fontId="18" fillId="0" borderId="6" xfId="0" applyFont="1" applyBorder="1" applyAlignment="1">
      <alignment horizontal="left" vertical="center" wrapText="1"/>
    </xf>
    <xf numFmtId="0" fontId="18" fillId="0" borderId="5" xfId="0" applyFont="1" applyBorder="1" applyAlignment="1">
      <alignment horizontal="left" vertical="top" wrapText="1"/>
    </xf>
    <xf numFmtId="0" fontId="18" fillId="0" borderId="0" xfId="0" applyFont="1" applyAlignment="1">
      <alignment horizontal="left" vertical="top" wrapText="1"/>
    </xf>
    <xf numFmtId="0" fontId="18" fillId="0" borderId="6" xfId="0" applyFont="1" applyBorder="1" applyAlignment="1">
      <alignment horizontal="left" vertical="top" wrapText="1"/>
    </xf>
    <xf numFmtId="0" fontId="13"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10" fillId="2" borderId="14" xfId="0" applyFont="1" applyFill="1" applyBorder="1" applyAlignment="1">
      <alignment horizontal="left" vertical="center"/>
    </xf>
    <xf numFmtId="0" fontId="18" fillId="0" borderId="2" xfId="0" applyFont="1" applyBorder="1" applyAlignment="1">
      <alignment horizontal="left" vertical="top" wrapText="1"/>
    </xf>
    <xf numFmtId="0" fontId="18" fillId="0" borderId="3" xfId="0" applyFont="1" applyBorder="1" applyAlignment="1">
      <alignment horizontal="left" vertical="top"/>
    </xf>
    <xf numFmtId="0" fontId="18" fillId="0" borderId="4" xfId="0" applyFont="1" applyBorder="1" applyAlignment="1">
      <alignment horizontal="left" vertical="top"/>
    </xf>
    <xf numFmtId="0" fontId="18" fillId="0" borderId="5" xfId="0" applyFont="1" applyBorder="1" applyAlignment="1">
      <alignment horizontal="left" vertical="top"/>
    </xf>
    <xf numFmtId="0" fontId="18" fillId="0" borderId="0" xfId="0" applyFont="1" applyAlignment="1">
      <alignment horizontal="left" vertical="top"/>
    </xf>
    <xf numFmtId="0" fontId="18" fillId="0" borderId="6" xfId="0" applyFont="1" applyBorder="1" applyAlignment="1">
      <alignment horizontal="left" vertical="top"/>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4" fillId="2" borderId="1" xfId="0" applyFont="1" applyFill="1" applyBorder="1" applyAlignment="1">
      <alignment horizontal="left" vertical="center"/>
    </xf>
    <xf numFmtId="0" fontId="4" fillId="2" borderId="10" xfId="0" applyFont="1" applyFill="1" applyBorder="1" applyAlignment="1">
      <alignment horizontal="left" vertical="center"/>
    </xf>
    <xf numFmtId="0" fontId="10" fillId="2" borderId="1" xfId="0" applyFont="1" applyFill="1" applyBorder="1" applyAlignment="1">
      <alignment horizontal="left" vertical="center" wrapText="1"/>
    </xf>
    <xf numFmtId="0" fontId="9" fillId="0" borderId="2"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8" xfId="0" applyFont="1" applyBorder="1" applyAlignment="1" applyProtection="1">
      <alignment horizontal="left" vertical="center"/>
      <protection locked="0"/>
    </xf>
    <xf numFmtId="0" fontId="9" fillId="0" borderId="9" xfId="0" applyFont="1" applyBorder="1" applyAlignment="1" applyProtection="1">
      <alignment horizontal="left" vertical="center"/>
      <protection locked="0"/>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9" fillId="0" borderId="5"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0" borderId="2" xfId="0" applyFont="1" applyBorder="1" applyAlignment="1" applyProtection="1">
      <alignment horizontal="left" vertical="top"/>
      <protection locked="0"/>
    </xf>
    <xf numFmtId="0" fontId="9" fillId="0" borderId="3" xfId="0" applyFont="1" applyBorder="1" applyAlignment="1" applyProtection="1">
      <alignment horizontal="left" vertical="top"/>
      <protection locked="0"/>
    </xf>
    <xf numFmtId="0" fontId="9" fillId="0" borderId="4" xfId="0" applyFont="1" applyBorder="1" applyAlignment="1" applyProtection="1">
      <alignment horizontal="left" vertical="top"/>
      <protection locked="0"/>
    </xf>
    <xf numFmtId="0" fontId="9" fillId="0" borderId="5" xfId="0" applyFont="1" applyBorder="1" applyAlignment="1" applyProtection="1">
      <alignment horizontal="left" vertical="top"/>
      <protection locked="0"/>
    </xf>
    <xf numFmtId="0" fontId="9" fillId="0" borderId="0" xfId="0" applyFont="1" applyAlignment="1" applyProtection="1">
      <alignment horizontal="left" vertical="top"/>
      <protection locked="0"/>
    </xf>
    <xf numFmtId="0" fontId="9" fillId="0" borderId="6" xfId="0" applyFont="1" applyBorder="1" applyAlignment="1" applyProtection="1">
      <alignment horizontal="left" vertical="top"/>
      <protection locked="0"/>
    </xf>
    <xf numFmtId="0" fontId="9" fillId="0" borderId="7" xfId="0" applyFont="1" applyBorder="1" applyAlignment="1" applyProtection="1">
      <alignment horizontal="left" vertical="top"/>
      <protection locked="0"/>
    </xf>
    <xf numFmtId="0" fontId="9" fillId="0" borderId="8" xfId="0" applyFont="1" applyBorder="1" applyAlignment="1" applyProtection="1">
      <alignment horizontal="left" vertical="top"/>
      <protection locked="0"/>
    </xf>
    <xf numFmtId="0" fontId="9" fillId="0" borderId="9" xfId="0" applyFont="1" applyBorder="1" applyAlignment="1" applyProtection="1">
      <alignment horizontal="left" vertical="top"/>
      <protection locked="0"/>
    </xf>
    <xf numFmtId="0" fontId="10" fillId="0" borderId="13" xfId="0" applyFont="1" applyBorder="1" applyAlignment="1">
      <alignment horizontal="left" vertical="top" wrapText="1"/>
    </xf>
    <xf numFmtId="0" fontId="10" fillId="0" borderId="13" xfId="0" applyFont="1" applyBorder="1" applyAlignment="1">
      <alignment horizontal="left" vertical="top"/>
    </xf>
    <xf numFmtId="0" fontId="10" fillId="0" borderId="1" xfId="0" applyFont="1" applyBorder="1" applyAlignment="1">
      <alignment horizontal="left" vertical="top"/>
    </xf>
    <xf numFmtId="0" fontId="12" fillId="0" borderId="5" xfId="1" applyFont="1" applyFill="1" applyBorder="1" applyAlignment="1">
      <alignment horizontal="left" vertical="center"/>
    </xf>
    <xf numFmtId="0" fontId="12" fillId="0" borderId="0" xfId="1" applyFont="1" applyFill="1" applyBorder="1" applyAlignment="1">
      <alignment horizontal="left" vertical="center"/>
    </xf>
    <xf numFmtId="0" fontId="12" fillId="0" borderId="6" xfId="1" applyFont="1" applyFill="1" applyBorder="1" applyAlignment="1">
      <alignment horizontal="left" vertical="center"/>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5" xfId="0" applyFont="1" applyFill="1" applyBorder="1" applyAlignment="1">
      <alignment horizontal="left" vertical="center" wrapText="1"/>
    </xf>
    <xf numFmtId="0" fontId="15" fillId="2" borderId="0" xfId="0" applyFont="1" applyFill="1" applyAlignment="1">
      <alignment horizontal="left"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15" fillId="2" borderId="8" xfId="0" applyFont="1" applyFill="1" applyBorder="1" applyAlignment="1">
      <alignment horizontal="left" vertical="center"/>
    </xf>
    <xf numFmtId="0" fontId="15" fillId="2" borderId="9" xfId="0" applyFont="1" applyFill="1" applyBorder="1" applyAlignment="1">
      <alignment horizontal="left" vertical="center"/>
    </xf>
    <xf numFmtId="0" fontId="21" fillId="0" borderId="2" xfId="0" applyFont="1" applyBorder="1" applyAlignment="1">
      <alignment horizontal="left" vertical="top" wrapText="1"/>
    </xf>
    <xf numFmtId="0" fontId="21" fillId="0" borderId="3" xfId="0" applyFont="1" applyBorder="1" applyAlignment="1">
      <alignment horizontal="left" vertical="top"/>
    </xf>
    <xf numFmtId="0" fontId="21" fillId="0" borderId="4" xfId="0" applyFont="1" applyBorder="1" applyAlignment="1">
      <alignment horizontal="left" vertical="top"/>
    </xf>
    <xf numFmtId="0" fontId="21" fillId="0" borderId="5" xfId="0" applyFont="1" applyBorder="1" applyAlignment="1">
      <alignment horizontal="left" vertical="top"/>
    </xf>
    <xf numFmtId="0" fontId="21" fillId="0" borderId="0" xfId="0" applyFont="1" applyAlignment="1">
      <alignment horizontal="left" vertical="top"/>
    </xf>
    <xf numFmtId="0" fontId="21" fillId="0" borderId="6" xfId="0" applyFont="1" applyBorder="1" applyAlignment="1">
      <alignment horizontal="left" vertical="top"/>
    </xf>
    <xf numFmtId="0" fontId="21" fillId="0" borderId="8" xfId="0" applyFont="1" applyBorder="1" applyAlignment="1">
      <alignment horizontal="left" vertical="top"/>
    </xf>
    <xf numFmtId="0" fontId="21" fillId="0" borderId="9" xfId="0" applyFont="1" applyBorder="1" applyAlignment="1">
      <alignment horizontal="left" vertical="top"/>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Alignment="1">
      <alignment horizontal="left" vertical="center"/>
    </xf>
    <xf numFmtId="0" fontId="13" fillId="0" borderId="6"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0" fillId="0" borderId="1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0" xfId="0"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5"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1"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9" fillId="0" borderId="1" xfId="0" applyFont="1" applyBorder="1" applyAlignment="1" applyProtection="1">
      <alignment horizontal="center" vertical="center"/>
      <protection locked="0"/>
    </xf>
    <xf numFmtId="0" fontId="4" fillId="2" borderId="1"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0" xfId="0" applyFont="1" applyFill="1" applyBorder="1" applyAlignment="1">
      <alignment horizontal="center" vertical="center"/>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11" fillId="0" borderId="2" xfId="1" applyFill="1" applyBorder="1" applyAlignment="1" applyProtection="1">
      <alignment horizontal="left" vertical="center"/>
      <protection locked="0"/>
    </xf>
    <xf numFmtId="0" fontId="10" fillId="2" borderId="6" xfId="0" applyFont="1" applyFill="1" applyBorder="1" applyAlignment="1">
      <alignment horizontal="left" vertical="center"/>
    </xf>
    <xf numFmtId="0" fontId="10" fillId="2" borderId="2" xfId="0" applyFont="1" applyFill="1" applyBorder="1" applyAlignment="1">
      <alignment horizontal="left"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0" xfId="0" applyFont="1" applyFill="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25" fillId="0" borderId="0" xfId="0" applyFont="1" applyAlignment="1">
      <alignment horizontal="center" vertical="center" wrapText="1"/>
    </xf>
    <xf numFmtId="0" fontId="5" fillId="0" borderId="0" xfId="0" applyFont="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0" fontId="9" fillId="0" borderId="1" xfId="0" applyFont="1" applyBorder="1" applyAlignment="1" applyProtection="1">
      <alignment horizontal="left" vertical="center"/>
      <protection locked="0"/>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center"/>
    </xf>
    <xf numFmtId="176" fontId="31" fillId="5" borderId="23" xfId="3" applyNumberFormat="1" applyFont="1" applyFill="1" applyBorder="1" applyAlignment="1">
      <alignment horizontal="center" vertical="center" wrapText="1" shrinkToFit="1"/>
    </xf>
    <xf numFmtId="176" fontId="31" fillId="5" borderId="13" xfId="3" applyNumberFormat="1" applyFont="1" applyFill="1" applyBorder="1" applyAlignment="1">
      <alignment horizontal="center" vertical="center" wrapText="1" shrinkToFit="1"/>
    </xf>
    <xf numFmtId="0" fontId="29" fillId="0" borderId="1" xfId="2" applyFont="1" applyBorder="1" applyAlignment="1">
      <alignment horizontal="center" vertical="center" wrapText="1"/>
    </xf>
    <xf numFmtId="0" fontId="30" fillId="5" borderId="1" xfId="2" applyFont="1" applyFill="1" applyBorder="1" applyAlignment="1">
      <alignment horizontal="center" vertical="center" wrapText="1" shrinkToFit="1"/>
    </xf>
    <xf numFmtId="0" fontId="29" fillId="5" borderId="1" xfId="2" applyFont="1" applyFill="1" applyBorder="1" applyAlignment="1">
      <alignment horizontal="center" vertical="center" wrapText="1" shrinkToFit="1"/>
    </xf>
    <xf numFmtId="0" fontId="29" fillId="5" borderId="23" xfId="2" applyFont="1" applyFill="1" applyBorder="1" applyAlignment="1">
      <alignment horizontal="center" vertical="center" wrapText="1" shrinkToFit="1"/>
    </xf>
    <xf numFmtId="0" fontId="29" fillId="5" borderId="13" xfId="2" applyFont="1" applyFill="1" applyBorder="1" applyAlignment="1">
      <alignment horizontal="center" vertical="center" wrapText="1" shrinkToFit="1"/>
    </xf>
    <xf numFmtId="0" fontId="33" fillId="5" borderId="23" xfId="2" applyFont="1" applyFill="1" applyBorder="1" applyAlignment="1">
      <alignment horizontal="center" vertical="center" wrapText="1"/>
    </xf>
    <xf numFmtId="0" fontId="33" fillId="5" borderId="13" xfId="2" applyFont="1" applyFill="1" applyBorder="1" applyAlignment="1">
      <alignment horizontal="center" vertical="center" wrapText="1"/>
    </xf>
    <xf numFmtId="0" fontId="29" fillId="5" borderId="1" xfId="2" applyFont="1" applyFill="1" applyBorder="1" applyAlignment="1">
      <alignment horizontal="center" vertical="center"/>
    </xf>
    <xf numFmtId="0" fontId="30" fillId="4" borderId="10" xfId="2" applyFont="1" applyFill="1" applyBorder="1" applyAlignment="1">
      <alignment horizontal="center" vertical="center" wrapText="1" shrinkToFit="1"/>
    </xf>
    <xf numFmtId="0" fontId="30" fillId="4" borderId="11" xfId="2" applyFont="1" applyFill="1" applyBorder="1" applyAlignment="1">
      <alignment horizontal="center" vertical="center" wrapText="1" shrinkToFit="1"/>
    </xf>
    <xf numFmtId="0" fontId="30" fillId="4" borderId="12" xfId="2" applyFont="1" applyFill="1" applyBorder="1" applyAlignment="1">
      <alignment horizontal="center" vertical="center" wrapText="1" shrinkToFit="1"/>
    </xf>
    <xf numFmtId="0" fontId="29" fillId="5" borderId="23" xfId="2" applyFont="1" applyFill="1" applyBorder="1" applyAlignment="1">
      <alignment horizontal="center" vertical="center" wrapText="1"/>
    </xf>
    <xf numFmtId="0" fontId="29" fillId="5" borderId="13" xfId="2" applyFont="1" applyFill="1" applyBorder="1" applyAlignment="1">
      <alignment horizontal="center" vertical="center" wrapText="1"/>
    </xf>
    <xf numFmtId="0" fontId="29" fillId="5" borderId="1" xfId="2" applyFont="1" applyFill="1" applyBorder="1" applyAlignment="1">
      <alignment horizontal="center" vertical="center" wrapText="1"/>
    </xf>
    <xf numFmtId="0" fontId="30" fillId="5" borderId="23" xfId="2" applyFont="1" applyFill="1" applyBorder="1" applyAlignment="1">
      <alignment horizontal="center" vertical="center" wrapText="1" shrinkToFit="1"/>
    </xf>
    <xf numFmtId="0" fontId="30" fillId="5" borderId="13" xfId="2" applyFont="1" applyFill="1" applyBorder="1" applyAlignment="1">
      <alignment horizontal="center" vertical="center" wrapText="1" shrinkToFit="1"/>
    </xf>
    <xf numFmtId="0" fontId="29" fillId="7" borderId="23" xfId="2" applyFont="1" applyFill="1" applyBorder="1" applyAlignment="1">
      <alignment horizontal="center" vertical="center" wrapText="1"/>
    </xf>
    <xf numFmtId="0" fontId="29" fillId="7" borderId="13" xfId="2" applyFont="1" applyFill="1" applyBorder="1" applyAlignment="1">
      <alignment horizontal="center" vertical="center" wrapText="1"/>
    </xf>
  </cellXfs>
  <cellStyles count="6">
    <cellStyle name="Hyperlink" xfId="5" xr:uid="{AD45B375-B521-4084-9E7C-9C97B68A3ECF}"/>
    <cellStyle name="ハイパーリンク" xfId="1" builtinId="8"/>
    <cellStyle name="標準" xfId="0" builtinId="0"/>
    <cellStyle name="標準 2" xfId="2" xr:uid="{4858BFDE-817D-4436-942B-2B0177A8D751}"/>
    <cellStyle name="標準 3" xfId="3" xr:uid="{19EF64E8-F631-470F-90D9-B52E87979456}"/>
    <cellStyle name="標準 4" xfId="4" xr:uid="{413DD5C2-1DFD-4EE6-987D-B724D73177D2}"/>
  </cellStyles>
  <dxfs count="1">
    <dxf>
      <fill>
        <patternFill patternType="none">
          <fgColor indexed="64"/>
          <bgColor indexed="6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29</xdr:col>
      <xdr:colOff>19050</xdr:colOff>
      <xdr:row>0</xdr:row>
      <xdr:rowOff>19050</xdr:rowOff>
    </xdr:from>
    <xdr:to>
      <xdr:col>35</xdr:col>
      <xdr:colOff>0</xdr:colOff>
      <xdr:row>7</xdr:row>
      <xdr:rowOff>161925</xdr:rowOff>
    </xdr:to>
    <xdr:sp macro="" textlink="">
      <xdr:nvSpPr>
        <xdr:cNvPr id="5" name="正方形/長方形 4">
          <a:extLst>
            <a:ext uri="{FF2B5EF4-FFF2-40B4-BE49-F238E27FC236}">
              <a16:creationId xmlns:a16="http://schemas.microsoft.com/office/drawing/2014/main" id="{06E89953-8B28-3152-727C-E51B84BAAE20}"/>
            </a:ext>
          </a:extLst>
        </xdr:cNvPr>
        <xdr:cNvSpPr/>
      </xdr:nvSpPr>
      <xdr:spPr>
        <a:xfrm>
          <a:off x="4991100" y="19050"/>
          <a:ext cx="990600" cy="134302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9525</xdr:colOff>
      <xdr:row>0</xdr:row>
      <xdr:rowOff>57150</xdr:rowOff>
    </xdr:from>
    <xdr:to>
      <xdr:col>3</xdr:col>
      <xdr:colOff>160444</xdr:colOff>
      <xdr:row>3</xdr:row>
      <xdr:rowOff>103681</xdr:rowOff>
    </xdr:to>
    <xdr:pic>
      <xdr:nvPicPr>
        <xdr:cNvPr id="2" name="図 1">
          <a:extLst>
            <a:ext uri="{FF2B5EF4-FFF2-40B4-BE49-F238E27FC236}">
              <a16:creationId xmlns:a16="http://schemas.microsoft.com/office/drawing/2014/main" id="{BE3E5553-4ABF-C0B0-2BFC-B04800F4C584}"/>
            </a:ext>
          </a:extLst>
        </xdr:cNvPr>
        <xdr:cNvPicPr>
          <a:picLocks noChangeAspect="1"/>
        </xdr:cNvPicPr>
      </xdr:nvPicPr>
      <xdr:blipFill>
        <a:blip xmlns:r="http://schemas.openxmlformats.org/officeDocument/2006/relationships" r:embed="rId1"/>
        <a:stretch>
          <a:fillRect/>
        </a:stretch>
      </xdr:blipFill>
      <xdr:spPr>
        <a:xfrm>
          <a:off x="180975" y="57150"/>
          <a:ext cx="493819" cy="56088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南須原哉汰" id="{713FE516-2A86-4A36-9E73-E2B61D8D88C1}" userId="S::kanata.fe.adm@niigata-u.ac.jp::f47c7ff9-45d2-4925-9e56-04da25952ea8"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3" dT="2026-05-07T02:25:46.49" personId="{713FE516-2A86-4A36-9E73-E2B61D8D88C1}" id="{2DD14F8B-BC9C-4EF4-8D62-B913695417B8}">
    <text>日研生（結果6月）</text>
  </threadedComment>
  <threadedComment ref="M32" dT="2026-05-12T02:43:25.32" personId="{713FE516-2A86-4A36-9E73-E2B61D8D88C1}" id="{F41AD0F0-89ED-4B00-8F4B-349B9DC6849B}">
    <text>学生交流協定無し。人文学部とは継続中。</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coe.int/en/web/common-european-framework-reference-languages/table-1-cefr-3.3-common-reference-levels-global-scale" TargetMode="External"/><Relationship Id="rId2" Type="http://schemas.openxmlformats.org/officeDocument/2006/relationships/hyperlink" Target="https://www.jlpt.jp/about/levelsummary.html" TargetMode="External"/><Relationship Id="rId1" Type="http://schemas.openxmlformats.org/officeDocument/2006/relationships/hyperlink" Target="https://www.niigata-u.ac.jp/en/wp-content/uploads/sites/2/2026/04/df831956c97adada931d53e52c55fe1f.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3" Type="http://schemas.openxmlformats.org/officeDocument/2006/relationships/hyperlink" Target="mailto:defenderofall2@gmail.com" TargetMode="External"/><Relationship Id="rId18" Type="http://schemas.openxmlformats.org/officeDocument/2006/relationships/hyperlink" Target="mailto:chiara.lowitz@gmail.com" TargetMode="External"/><Relationship Id="rId26" Type="http://schemas.openxmlformats.org/officeDocument/2006/relationships/hyperlink" Target="mailto:lukas.maus@stud.tu-darmstadt.de" TargetMode="External"/><Relationship Id="rId3" Type="http://schemas.openxmlformats.org/officeDocument/2006/relationships/hyperlink" Target="mailto:sofija.buravkova@fsf.stud.vu.lt" TargetMode="External"/><Relationship Id="rId21" Type="http://schemas.openxmlformats.org/officeDocument/2006/relationships/hyperlink" Target="mailto:mijin9010@naver.com" TargetMode="External"/><Relationship Id="rId7" Type="http://schemas.openxmlformats.org/officeDocument/2006/relationships/hyperlink" Target="mailto:simsek.azr@gmail.com" TargetMode="External"/><Relationship Id="rId12" Type="http://schemas.openxmlformats.org/officeDocument/2006/relationships/hyperlink" Target="mailto:aimen.shili@uni-bielefeld.de" TargetMode="External"/><Relationship Id="rId17" Type="http://schemas.openxmlformats.org/officeDocument/2006/relationships/hyperlink" Target="mailto:enriquemorenogarcia@outlook.es" TargetMode="External"/><Relationship Id="rId25" Type="http://schemas.openxmlformats.org/officeDocument/2006/relationships/hyperlink" Target="mailto:b0987259736@gmail.com" TargetMode="External"/><Relationship Id="rId33" Type="http://schemas.microsoft.com/office/2017/10/relationships/threadedComment" Target="../threadedComments/threadedComment1.xml"/><Relationship Id="rId2" Type="http://schemas.openxmlformats.org/officeDocument/2006/relationships/hyperlink" Target="mailto:jovile.vizbaraite@fsf.stud.vu.lt" TargetMode="External"/><Relationship Id="rId16" Type="http://schemas.openxmlformats.org/officeDocument/2006/relationships/hyperlink" Target="mailto:3132845667@qq.com" TargetMode="External"/><Relationship Id="rId20" Type="http://schemas.openxmlformats.org/officeDocument/2006/relationships/hyperlink" Target="mailto:gabriela.jozwik@edu.uni.lodz.pl" TargetMode="External"/><Relationship Id="rId29" Type="http://schemas.openxmlformats.org/officeDocument/2006/relationships/hyperlink" Target="mailto:danhnguyen22399@gmail.com" TargetMode="External"/><Relationship Id="rId1" Type="http://schemas.openxmlformats.org/officeDocument/2006/relationships/hyperlink" Target="mailto:anime94940@gmail.com" TargetMode="External"/><Relationship Id="rId6" Type="http://schemas.openxmlformats.org/officeDocument/2006/relationships/hyperlink" Target="mailto:busraoguz2004@gmail.com" TargetMode="External"/><Relationship Id="rId11" Type="http://schemas.openxmlformats.org/officeDocument/2006/relationships/hyperlink" Target="mailto:aa0958199630@gmail.com" TargetMode="External"/><Relationship Id="rId24" Type="http://schemas.openxmlformats.org/officeDocument/2006/relationships/hyperlink" Target="mailto:winteeradon@gmail.com" TargetMode="External"/><Relationship Id="rId32" Type="http://schemas.openxmlformats.org/officeDocument/2006/relationships/comments" Target="../comments1.xml"/><Relationship Id="rId5" Type="http://schemas.openxmlformats.org/officeDocument/2006/relationships/hyperlink" Target="mailto:gulerggozde@gmail.com" TargetMode="External"/><Relationship Id="rId15" Type="http://schemas.openxmlformats.org/officeDocument/2006/relationships/hyperlink" Target="mailto:Georgianayugalaxy@qq.com" TargetMode="External"/><Relationship Id="rId23" Type="http://schemas.openxmlformats.org/officeDocument/2006/relationships/hyperlink" Target="mailto:aezell2003@gmail.com" TargetMode="External"/><Relationship Id="rId28" Type="http://schemas.openxmlformats.org/officeDocument/2006/relationships/hyperlink" Target="mailto:domino.buss@gmail.com" TargetMode="External"/><Relationship Id="rId10" Type="http://schemas.openxmlformats.org/officeDocument/2006/relationships/hyperlink" Target="mailto:frank930224@gmail.com" TargetMode="External"/><Relationship Id="rId19" Type="http://schemas.openxmlformats.org/officeDocument/2006/relationships/hyperlink" Target="mailto:hkohnen@uni-muenster.de" TargetMode="External"/><Relationship Id="rId31" Type="http://schemas.openxmlformats.org/officeDocument/2006/relationships/vmlDrawing" Target="../drawings/vmlDrawing1.vml"/><Relationship Id="rId4" Type="http://schemas.openxmlformats.org/officeDocument/2006/relationships/hyperlink" Target="mailto:tommy0104yang@gmail.com" TargetMode="External"/><Relationship Id="rId9" Type="http://schemas.openxmlformats.org/officeDocument/2006/relationships/hyperlink" Target="mailto:jeyney1182@gmail.com" TargetMode="External"/><Relationship Id="rId14" Type="http://schemas.openxmlformats.org/officeDocument/2006/relationships/hyperlink" Target="mailto:setsunai8@naver.com" TargetMode="External"/><Relationship Id="rId22" Type="http://schemas.openxmlformats.org/officeDocument/2006/relationships/hyperlink" Target="mailto:nils.lange@ovgu.de" TargetMode="External"/><Relationship Id="rId27" Type="http://schemas.openxmlformats.org/officeDocument/2006/relationships/hyperlink" Target="mailto:a47155080@gmail.com" TargetMode="External"/><Relationship Id="rId30" Type="http://schemas.openxmlformats.org/officeDocument/2006/relationships/printerSettings" Target="../printerSettings/printerSettings2.bin"/><Relationship Id="rId8" Type="http://schemas.openxmlformats.org/officeDocument/2006/relationships/hyperlink" Target="mailto:ezgisuberber1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79A-1006-4114-B239-F27B5811AEF9}">
  <dimension ref="A1:AJ265"/>
  <sheetViews>
    <sheetView tabSelected="1" view="pageLayout" zoomScaleNormal="100" zoomScaleSheetLayoutView="100" workbookViewId="0">
      <selection activeCell="AD60" sqref="AD60"/>
    </sheetView>
  </sheetViews>
  <sheetFormatPr defaultColWidth="8.75" defaultRowHeight="14.1" customHeight="1"/>
  <cols>
    <col min="1" max="34" width="2.25" customWidth="1"/>
    <col min="35" max="35" width="2" customWidth="1"/>
    <col min="36" max="216" width="2.25" customWidth="1"/>
    <col min="217" max="222" width="0.375" customWidth="1"/>
  </cols>
  <sheetData>
    <row r="1" spans="1:35" ht="14.1" customHeight="1">
      <c r="F1" s="346" t="s">
        <v>372</v>
      </c>
      <c r="G1" s="347"/>
      <c r="H1" s="347"/>
      <c r="I1" s="347"/>
      <c r="J1" s="347"/>
      <c r="K1" s="347"/>
      <c r="L1" s="347"/>
      <c r="M1" s="347"/>
      <c r="N1" s="347"/>
      <c r="O1" s="347"/>
      <c r="P1" s="347"/>
      <c r="Q1" s="347"/>
      <c r="R1" s="347"/>
      <c r="S1" s="347"/>
      <c r="T1" s="347"/>
      <c r="U1" s="347"/>
      <c r="V1" s="347"/>
      <c r="W1" s="347"/>
      <c r="X1" s="347"/>
      <c r="Y1" s="347"/>
      <c r="Z1" s="347"/>
      <c r="AA1" s="347"/>
      <c r="AB1" s="347"/>
      <c r="AC1" s="347"/>
      <c r="AD1" s="349" t="s">
        <v>107</v>
      </c>
      <c r="AE1" s="350"/>
      <c r="AF1" s="350"/>
      <c r="AG1" s="350"/>
      <c r="AH1" s="350"/>
      <c r="AI1" s="350"/>
    </row>
    <row r="2" spans="1:35" ht="14.1" customHeight="1">
      <c r="F2" s="347"/>
      <c r="G2" s="347"/>
      <c r="H2" s="347"/>
      <c r="I2" s="347"/>
      <c r="J2" s="347"/>
      <c r="K2" s="347"/>
      <c r="L2" s="347"/>
      <c r="M2" s="347"/>
      <c r="N2" s="347"/>
      <c r="O2" s="347"/>
      <c r="P2" s="347"/>
      <c r="Q2" s="347"/>
      <c r="R2" s="347"/>
      <c r="S2" s="347"/>
      <c r="T2" s="347"/>
      <c r="U2" s="347"/>
      <c r="V2" s="347"/>
      <c r="W2" s="347"/>
      <c r="X2" s="347"/>
      <c r="Y2" s="347"/>
      <c r="Z2" s="347"/>
      <c r="AA2" s="347"/>
      <c r="AB2" s="347"/>
      <c r="AC2" s="347"/>
      <c r="AD2" s="350"/>
      <c r="AE2" s="350"/>
      <c r="AF2" s="350"/>
      <c r="AG2" s="350"/>
      <c r="AH2" s="350"/>
      <c r="AI2" s="350"/>
    </row>
    <row r="3" spans="1:35" ht="14.1" customHeight="1">
      <c r="F3" s="347"/>
      <c r="G3" s="347"/>
      <c r="H3" s="347"/>
      <c r="I3" s="347"/>
      <c r="J3" s="347"/>
      <c r="K3" s="347"/>
      <c r="L3" s="347"/>
      <c r="M3" s="347"/>
      <c r="N3" s="347"/>
      <c r="O3" s="347"/>
      <c r="P3" s="347"/>
      <c r="Q3" s="347"/>
      <c r="R3" s="347"/>
      <c r="S3" s="347"/>
      <c r="T3" s="347"/>
      <c r="U3" s="347"/>
      <c r="V3" s="347"/>
      <c r="W3" s="347"/>
      <c r="X3" s="347"/>
      <c r="Y3" s="347"/>
      <c r="Z3" s="347"/>
      <c r="AA3" s="347"/>
      <c r="AB3" s="347"/>
      <c r="AC3" s="347"/>
      <c r="AD3" s="350"/>
      <c r="AE3" s="350"/>
      <c r="AF3" s="350"/>
      <c r="AG3" s="350"/>
      <c r="AH3" s="350"/>
      <c r="AI3" s="350"/>
    </row>
    <row r="4" spans="1:35" ht="14.1" customHeight="1">
      <c r="F4" s="347"/>
      <c r="G4" s="347"/>
      <c r="H4" s="347"/>
      <c r="I4" s="347"/>
      <c r="J4" s="347"/>
      <c r="K4" s="347"/>
      <c r="L4" s="347"/>
      <c r="M4" s="347"/>
      <c r="N4" s="347"/>
      <c r="O4" s="347"/>
      <c r="P4" s="347"/>
      <c r="Q4" s="347"/>
      <c r="R4" s="347"/>
      <c r="S4" s="347"/>
      <c r="T4" s="347"/>
      <c r="U4" s="347"/>
      <c r="V4" s="347"/>
      <c r="W4" s="347"/>
      <c r="X4" s="347"/>
      <c r="Y4" s="347"/>
      <c r="Z4" s="347"/>
      <c r="AA4" s="347"/>
      <c r="AB4" s="347"/>
      <c r="AC4" s="347"/>
      <c r="AD4" s="350"/>
      <c r="AE4" s="350"/>
      <c r="AF4" s="350"/>
      <c r="AG4" s="350"/>
      <c r="AH4" s="350"/>
      <c r="AI4" s="350"/>
    </row>
    <row r="5" spans="1:35" ht="14.1" customHeight="1">
      <c r="F5" s="347"/>
      <c r="G5" s="347"/>
      <c r="H5" s="347"/>
      <c r="I5" s="347"/>
      <c r="J5" s="347"/>
      <c r="K5" s="347"/>
      <c r="L5" s="347"/>
      <c r="M5" s="347"/>
      <c r="N5" s="347"/>
      <c r="O5" s="347"/>
      <c r="P5" s="347"/>
      <c r="Q5" s="347"/>
      <c r="R5" s="347"/>
      <c r="S5" s="347"/>
      <c r="T5" s="347"/>
      <c r="U5" s="347"/>
      <c r="V5" s="347"/>
      <c r="W5" s="347"/>
      <c r="X5" s="347"/>
      <c r="Y5" s="347"/>
      <c r="Z5" s="347"/>
      <c r="AA5" s="347"/>
      <c r="AB5" s="347"/>
      <c r="AC5" s="347"/>
      <c r="AD5" s="350"/>
      <c r="AE5" s="350"/>
      <c r="AF5" s="350"/>
      <c r="AG5" s="350"/>
      <c r="AH5" s="350"/>
      <c r="AI5" s="350"/>
    </row>
    <row r="6" spans="1:35" ht="14.1" customHeight="1">
      <c r="F6" s="347"/>
      <c r="G6" s="347"/>
      <c r="H6" s="347"/>
      <c r="I6" s="347"/>
      <c r="J6" s="347"/>
      <c r="K6" s="347"/>
      <c r="L6" s="347"/>
      <c r="M6" s="347"/>
      <c r="N6" s="347"/>
      <c r="O6" s="347"/>
      <c r="P6" s="347"/>
      <c r="Q6" s="347"/>
      <c r="R6" s="347"/>
      <c r="S6" s="347"/>
      <c r="T6" s="347"/>
      <c r="U6" s="347"/>
      <c r="V6" s="347"/>
      <c r="W6" s="347"/>
      <c r="X6" s="347"/>
      <c r="Y6" s="347"/>
      <c r="Z6" s="347"/>
      <c r="AA6" s="347"/>
      <c r="AB6" s="347"/>
      <c r="AC6" s="347"/>
      <c r="AD6" s="350"/>
      <c r="AE6" s="350"/>
      <c r="AF6" s="350"/>
      <c r="AG6" s="350"/>
      <c r="AH6" s="350"/>
      <c r="AI6" s="350"/>
    </row>
    <row r="7" spans="1:35" ht="14.1" customHeight="1">
      <c r="F7" s="347"/>
      <c r="G7" s="347"/>
      <c r="H7" s="347"/>
      <c r="I7" s="347"/>
      <c r="J7" s="347"/>
      <c r="K7" s="347"/>
      <c r="L7" s="347"/>
      <c r="M7" s="347"/>
      <c r="N7" s="347"/>
      <c r="O7" s="347"/>
      <c r="P7" s="347"/>
      <c r="Q7" s="347"/>
      <c r="R7" s="347"/>
      <c r="S7" s="347"/>
      <c r="T7" s="347"/>
      <c r="U7" s="347"/>
      <c r="V7" s="347"/>
      <c r="W7" s="347"/>
      <c r="X7" s="347"/>
      <c r="Y7" s="347"/>
      <c r="Z7" s="347"/>
      <c r="AA7" s="347"/>
      <c r="AB7" s="347"/>
      <c r="AC7" s="347"/>
      <c r="AD7" s="350"/>
      <c r="AE7" s="350"/>
      <c r="AF7" s="350"/>
      <c r="AG7" s="350"/>
      <c r="AH7" s="350"/>
      <c r="AI7" s="350"/>
    </row>
    <row r="8" spans="1:35" ht="14.1" customHeight="1">
      <c r="F8" s="347"/>
      <c r="G8" s="347"/>
      <c r="H8" s="347"/>
      <c r="I8" s="347"/>
      <c r="J8" s="347"/>
      <c r="K8" s="347"/>
      <c r="L8" s="347"/>
      <c r="M8" s="347"/>
      <c r="N8" s="347"/>
      <c r="O8" s="347"/>
      <c r="P8" s="347"/>
      <c r="Q8" s="347"/>
      <c r="R8" s="347"/>
      <c r="S8" s="347"/>
      <c r="T8" s="347"/>
      <c r="U8" s="347"/>
      <c r="V8" s="347"/>
      <c r="W8" s="347"/>
      <c r="X8" s="347"/>
      <c r="Y8" s="347"/>
      <c r="Z8" s="347"/>
      <c r="AA8" s="347"/>
      <c r="AB8" s="347"/>
      <c r="AC8" s="347"/>
      <c r="AD8" s="350"/>
      <c r="AE8" s="350"/>
      <c r="AF8" s="350"/>
      <c r="AG8" s="350"/>
      <c r="AH8" s="350"/>
      <c r="AI8" s="350"/>
    </row>
    <row r="9" spans="1:35" ht="14.1" customHeight="1">
      <c r="A9" t="s">
        <v>88</v>
      </c>
    </row>
    <row r="10" spans="1:35" ht="14.1" customHeight="1">
      <c r="A10" s="255" t="s">
        <v>103</v>
      </c>
      <c r="B10" s="255"/>
      <c r="C10" s="255"/>
      <c r="D10" s="255"/>
      <c r="E10" s="255"/>
      <c r="F10" s="255"/>
      <c r="G10" s="255"/>
      <c r="H10" s="255"/>
      <c r="I10" s="255"/>
      <c r="J10" s="255"/>
      <c r="K10" s="255"/>
      <c r="L10" s="348" t="s">
        <v>0</v>
      </c>
      <c r="M10" s="318"/>
      <c r="N10" s="318"/>
      <c r="O10" s="318"/>
      <c r="P10" s="318"/>
      <c r="Q10" s="318"/>
      <c r="R10" s="318"/>
      <c r="S10" s="318"/>
      <c r="T10" s="348" t="s">
        <v>3</v>
      </c>
      <c r="U10" s="318"/>
      <c r="V10" s="318"/>
      <c r="W10" s="318"/>
      <c r="X10" s="318"/>
      <c r="Y10" s="318"/>
      <c r="Z10" s="318"/>
      <c r="AA10" s="318"/>
      <c r="AB10" s="348" t="s">
        <v>4</v>
      </c>
      <c r="AC10" s="318"/>
      <c r="AD10" s="318"/>
      <c r="AE10" s="318"/>
      <c r="AF10" s="318"/>
      <c r="AG10" s="318"/>
      <c r="AH10" s="318"/>
      <c r="AI10" s="318"/>
    </row>
    <row r="11" spans="1:35" ht="14.1" customHeight="1">
      <c r="A11" s="255"/>
      <c r="B11" s="255"/>
      <c r="C11" s="255"/>
      <c r="D11" s="255"/>
      <c r="E11" s="255"/>
      <c r="F11" s="255"/>
      <c r="G11" s="255"/>
      <c r="H11" s="255"/>
      <c r="I11" s="255"/>
      <c r="J11" s="255"/>
      <c r="K11" s="255"/>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row>
    <row r="12" spans="1:35" ht="14.1" customHeight="1">
      <c r="A12" s="255"/>
      <c r="B12" s="255"/>
      <c r="C12" s="255"/>
      <c r="D12" s="255"/>
      <c r="E12" s="255"/>
      <c r="F12" s="255"/>
      <c r="G12" s="255"/>
      <c r="H12" s="255"/>
      <c r="I12" s="255"/>
      <c r="J12" s="255"/>
      <c r="K12" s="255"/>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row>
    <row r="13" spans="1:35" ht="14.1" customHeight="1">
      <c r="A13" s="336" t="s">
        <v>5</v>
      </c>
      <c r="B13" s="337"/>
      <c r="C13" s="337"/>
      <c r="D13" s="337"/>
      <c r="E13" s="337"/>
      <c r="F13" s="337"/>
      <c r="G13" s="337"/>
      <c r="H13" s="337"/>
      <c r="I13" s="337"/>
      <c r="J13" s="337"/>
      <c r="K13" s="337"/>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row>
    <row r="14" spans="1:35" ht="14.1" customHeight="1">
      <c r="A14" s="337"/>
      <c r="B14" s="337"/>
      <c r="C14" s="337"/>
      <c r="D14" s="337"/>
      <c r="E14" s="337"/>
      <c r="F14" s="337"/>
      <c r="G14" s="337"/>
      <c r="H14" s="337"/>
      <c r="I14" s="337"/>
      <c r="J14" s="337"/>
      <c r="K14" s="337"/>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row>
    <row r="15" spans="1:35" ht="14.1" customHeight="1">
      <c r="A15" s="337"/>
      <c r="B15" s="337"/>
      <c r="C15" s="337"/>
      <c r="D15" s="337"/>
      <c r="E15" s="337"/>
      <c r="F15" s="337"/>
      <c r="G15" s="337"/>
      <c r="H15" s="337"/>
      <c r="I15" s="337"/>
      <c r="J15" s="337"/>
      <c r="K15" s="337"/>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row>
    <row r="16" spans="1:35" ht="14.1" customHeight="1">
      <c r="A16" s="352" t="s">
        <v>6</v>
      </c>
      <c r="B16" s="353"/>
      <c r="C16" s="353"/>
      <c r="D16" s="353"/>
      <c r="E16" s="353"/>
      <c r="F16" s="353"/>
      <c r="G16" s="353"/>
      <c r="H16" s="353"/>
      <c r="I16" s="353"/>
      <c r="J16" s="353"/>
      <c r="K16" s="353"/>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row>
    <row r="17" spans="1:35" ht="14.1" customHeight="1">
      <c r="A17" s="353"/>
      <c r="B17" s="353"/>
      <c r="C17" s="353"/>
      <c r="D17" s="353"/>
      <c r="E17" s="353"/>
      <c r="F17" s="353"/>
      <c r="G17" s="353"/>
      <c r="H17" s="353"/>
      <c r="I17" s="353"/>
      <c r="J17" s="353"/>
      <c r="K17" s="353"/>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row>
    <row r="18" spans="1:35" ht="14.1" customHeight="1">
      <c r="A18" s="353"/>
      <c r="B18" s="353"/>
      <c r="C18" s="353"/>
      <c r="D18" s="353"/>
      <c r="E18" s="353"/>
      <c r="F18" s="353"/>
      <c r="G18" s="353"/>
      <c r="H18" s="353"/>
      <c r="I18" s="353"/>
      <c r="J18" s="353"/>
      <c r="K18" s="353"/>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row>
    <row r="19" spans="1:35" ht="14.1" customHeight="1">
      <c r="A19" s="327" t="s">
        <v>7</v>
      </c>
      <c r="B19" s="338"/>
      <c r="C19" s="338"/>
      <c r="D19" s="338"/>
      <c r="E19" s="338"/>
      <c r="F19" s="338"/>
      <c r="G19" s="338"/>
      <c r="H19" s="338"/>
      <c r="I19" s="338"/>
      <c r="J19" s="338"/>
      <c r="K19" s="339"/>
      <c r="L19" s="258"/>
      <c r="M19" s="259"/>
      <c r="N19" s="259"/>
      <c r="O19" s="259"/>
      <c r="P19" s="259"/>
      <c r="Q19" s="259"/>
      <c r="R19" s="259"/>
      <c r="S19" s="260"/>
      <c r="T19" s="258"/>
      <c r="U19" s="259"/>
      <c r="V19" s="259"/>
      <c r="W19" s="259"/>
      <c r="X19" s="259"/>
      <c r="Y19" s="259"/>
      <c r="Z19" s="259"/>
      <c r="AA19" s="260"/>
      <c r="AB19" s="258"/>
      <c r="AC19" s="259"/>
      <c r="AD19" s="259"/>
      <c r="AE19" s="259"/>
      <c r="AF19" s="259"/>
      <c r="AG19" s="259"/>
      <c r="AH19" s="259"/>
      <c r="AI19" s="260"/>
    </row>
    <row r="20" spans="1:35" ht="14.1" customHeight="1">
      <c r="A20" s="340"/>
      <c r="B20" s="341"/>
      <c r="C20" s="341"/>
      <c r="D20" s="341"/>
      <c r="E20" s="341"/>
      <c r="F20" s="341"/>
      <c r="G20" s="341"/>
      <c r="H20" s="341"/>
      <c r="I20" s="341"/>
      <c r="J20" s="341"/>
      <c r="K20" s="342"/>
      <c r="L20" s="266"/>
      <c r="M20" s="267"/>
      <c r="N20" s="267"/>
      <c r="O20" s="267"/>
      <c r="P20" s="267"/>
      <c r="Q20" s="267"/>
      <c r="R20" s="267"/>
      <c r="S20" s="268"/>
      <c r="T20" s="266"/>
      <c r="U20" s="267"/>
      <c r="V20" s="267"/>
      <c r="W20" s="267"/>
      <c r="X20" s="267"/>
      <c r="Y20" s="267"/>
      <c r="Z20" s="267"/>
      <c r="AA20" s="268"/>
      <c r="AB20" s="266"/>
      <c r="AC20" s="267"/>
      <c r="AD20" s="267"/>
      <c r="AE20" s="267"/>
      <c r="AF20" s="267"/>
      <c r="AG20" s="267"/>
      <c r="AH20" s="267"/>
      <c r="AI20" s="268"/>
    </row>
    <row r="21" spans="1:35" ht="14.1" customHeight="1">
      <c r="A21" s="343"/>
      <c r="B21" s="344"/>
      <c r="C21" s="344"/>
      <c r="D21" s="344"/>
      <c r="E21" s="344"/>
      <c r="F21" s="344"/>
      <c r="G21" s="344"/>
      <c r="H21" s="344"/>
      <c r="I21" s="344"/>
      <c r="J21" s="344"/>
      <c r="K21" s="345"/>
      <c r="L21" s="261"/>
      <c r="M21" s="262"/>
      <c r="N21" s="262"/>
      <c r="O21" s="262"/>
      <c r="P21" s="262"/>
      <c r="Q21" s="262"/>
      <c r="R21" s="262"/>
      <c r="S21" s="263"/>
      <c r="T21" s="261"/>
      <c r="U21" s="262"/>
      <c r="V21" s="262"/>
      <c r="W21" s="262"/>
      <c r="X21" s="262"/>
      <c r="Y21" s="262"/>
      <c r="Z21" s="262"/>
      <c r="AA21" s="263"/>
      <c r="AB21" s="261"/>
      <c r="AC21" s="262"/>
      <c r="AD21" s="262"/>
      <c r="AE21" s="262"/>
      <c r="AF21" s="262"/>
      <c r="AG21" s="262"/>
      <c r="AH21" s="262"/>
      <c r="AI21" s="263"/>
    </row>
    <row r="22" spans="1:35" ht="14.1" customHeight="1">
      <c r="A22" s="255" t="s">
        <v>10</v>
      </c>
      <c r="B22" s="255"/>
      <c r="C22" s="255"/>
      <c r="D22" s="255"/>
      <c r="E22" s="255"/>
      <c r="F22" s="255"/>
      <c r="G22" s="255"/>
      <c r="H22" s="255"/>
      <c r="I22" s="255"/>
      <c r="J22" s="255"/>
      <c r="K22" s="255"/>
      <c r="L22" s="140"/>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2"/>
    </row>
    <row r="23" spans="1:35" ht="14.1" customHeight="1">
      <c r="A23" s="255"/>
      <c r="B23" s="255"/>
      <c r="C23" s="255"/>
      <c r="D23" s="255"/>
      <c r="E23" s="255"/>
      <c r="F23" s="255"/>
      <c r="G23" s="255"/>
      <c r="H23" s="255"/>
      <c r="I23" s="255"/>
      <c r="J23" s="255"/>
      <c r="K23" s="255"/>
      <c r="L23" s="143"/>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5"/>
    </row>
    <row r="24" spans="1:35" ht="14.1" customHeight="1">
      <c r="A24" s="264" t="s">
        <v>2</v>
      </c>
      <c r="B24" s="265"/>
      <c r="C24" s="265"/>
      <c r="D24" s="265"/>
      <c r="E24" s="265"/>
      <c r="F24" s="265"/>
      <c r="G24" s="265"/>
      <c r="H24" s="265"/>
      <c r="I24" s="265"/>
      <c r="J24" s="265"/>
      <c r="K24" s="265"/>
      <c r="L24" s="140"/>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2"/>
    </row>
    <row r="25" spans="1:35" ht="14.1" customHeight="1">
      <c r="A25" s="265"/>
      <c r="B25" s="265"/>
      <c r="C25" s="265"/>
      <c r="D25" s="265"/>
      <c r="E25" s="265"/>
      <c r="F25" s="265"/>
      <c r="G25" s="265"/>
      <c r="H25" s="265"/>
      <c r="I25" s="265"/>
      <c r="J25" s="265"/>
      <c r="K25" s="265"/>
      <c r="L25" s="143"/>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5"/>
    </row>
    <row r="26" spans="1:35" ht="14.1" customHeight="1">
      <c r="A26" s="257" t="s">
        <v>11</v>
      </c>
      <c r="B26" s="228"/>
      <c r="C26" s="228"/>
      <c r="D26" s="228"/>
      <c r="E26" s="228"/>
      <c r="F26" s="228"/>
      <c r="G26" s="228"/>
      <c r="H26" s="228"/>
      <c r="I26" s="228"/>
      <c r="J26" s="228"/>
      <c r="K26" s="228"/>
      <c r="L26" s="318" t="s">
        <v>12</v>
      </c>
      <c r="M26" s="318"/>
      <c r="N26" s="318"/>
      <c r="O26" s="318"/>
      <c r="P26" s="318"/>
      <c r="Q26" s="318"/>
      <c r="R26" s="318"/>
      <c r="S26" s="318"/>
      <c r="T26" s="318" t="s">
        <v>13</v>
      </c>
      <c r="U26" s="318"/>
      <c r="V26" s="318"/>
      <c r="W26" s="318"/>
      <c r="X26" s="318"/>
      <c r="Y26" s="318"/>
      <c r="Z26" s="318"/>
      <c r="AA26" s="318"/>
      <c r="AB26" s="318" t="s">
        <v>14</v>
      </c>
      <c r="AC26" s="318"/>
      <c r="AD26" s="318"/>
      <c r="AE26" s="318"/>
      <c r="AF26" s="318"/>
      <c r="AG26" s="318"/>
      <c r="AH26" s="318"/>
      <c r="AI26" s="318"/>
    </row>
    <row r="27" spans="1:35" ht="14.1" customHeight="1">
      <c r="A27" s="228"/>
      <c r="B27" s="228"/>
      <c r="C27" s="228"/>
      <c r="D27" s="228"/>
      <c r="E27" s="228"/>
      <c r="F27" s="228"/>
      <c r="G27" s="228"/>
      <c r="H27" s="228"/>
      <c r="I27" s="228"/>
      <c r="J27" s="228"/>
      <c r="K27" s="228"/>
      <c r="L27" s="140"/>
      <c r="M27" s="141"/>
      <c r="N27" s="141"/>
      <c r="O27" s="141"/>
      <c r="P27" s="141"/>
      <c r="Q27" s="141"/>
      <c r="R27" s="141"/>
      <c r="S27" s="142"/>
      <c r="T27" s="317"/>
      <c r="U27" s="317"/>
      <c r="V27" s="317"/>
      <c r="W27" s="317"/>
      <c r="X27" s="317"/>
      <c r="Y27" s="317"/>
      <c r="Z27" s="317"/>
      <c r="AA27" s="317"/>
      <c r="AB27" s="317"/>
      <c r="AC27" s="317"/>
      <c r="AD27" s="317"/>
      <c r="AE27" s="317"/>
      <c r="AF27" s="317"/>
      <c r="AG27" s="317"/>
      <c r="AH27" s="317"/>
      <c r="AI27" s="317"/>
    </row>
    <row r="28" spans="1:35" ht="14.1" customHeight="1">
      <c r="A28" s="228"/>
      <c r="B28" s="228"/>
      <c r="C28" s="228"/>
      <c r="D28" s="228"/>
      <c r="E28" s="228"/>
      <c r="F28" s="228"/>
      <c r="G28" s="228"/>
      <c r="H28" s="228"/>
      <c r="I28" s="228"/>
      <c r="J28" s="228"/>
      <c r="K28" s="228"/>
      <c r="L28" s="143"/>
      <c r="M28" s="144"/>
      <c r="N28" s="144"/>
      <c r="O28" s="144"/>
      <c r="P28" s="144"/>
      <c r="Q28" s="144"/>
      <c r="R28" s="144"/>
      <c r="S28" s="145"/>
      <c r="T28" s="317"/>
      <c r="U28" s="317"/>
      <c r="V28" s="317"/>
      <c r="W28" s="317"/>
      <c r="X28" s="317"/>
      <c r="Y28" s="317"/>
      <c r="Z28" s="317"/>
      <c r="AA28" s="317"/>
      <c r="AB28" s="317"/>
      <c r="AC28" s="317"/>
      <c r="AD28" s="317"/>
      <c r="AE28" s="317"/>
      <c r="AF28" s="317"/>
      <c r="AG28" s="317"/>
      <c r="AH28" s="317"/>
      <c r="AI28" s="317"/>
    </row>
    <row r="29" spans="1:35" ht="14.1" customHeight="1">
      <c r="A29" s="181" t="s">
        <v>15</v>
      </c>
      <c r="B29" s="182"/>
      <c r="C29" s="182"/>
      <c r="D29" s="182"/>
      <c r="E29" s="182"/>
      <c r="F29" s="182"/>
      <c r="G29" s="182"/>
      <c r="H29" s="182"/>
      <c r="I29" s="182"/>
      <c r="J29" s="182"/>
      <c r="K29" s="212"/>
      <c r="L29" s="269"/>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271"/>
    </row>
    <row r="30" spans="1:35" ht="14.1" customHeight="1">
      <c r="A30" s="183"/>
      <c r="B30" s="184"/>
      <c r="C30" s="184"/>
      <c r="D30" s="184"/>
      <c r="E30" s="184"/>
      <c r="F30" s="184"/>
      <c r="G30" s="184"/>
      <c r="H30" s="184"/>
      <c r="I30" s="184"/>
      <c r="J30" s="184"/>
      <c r="K30" s="334"/>
      <c r="L30" s="272"/>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4"/>
    </row>
    <row r="31" spans="1:35" ht="14.1" customHeight="1">
      <c r="A31" s="183"/>
      <c r="B31" s="184"/>
      <c r="C31" s="184"/>
      <c r="D31" s="184"/>
      <c r="E31" s="184"/>
      <c r="F31" s="184"/>
      <c r="G31" s="184"/>
      <c r="H31" s="184"/>
      <c r="I31" s="184"/>
      <c r="J31" s="184"/>
      <c r="K31" s="334"/>
      <c r="L31" s="275"/>
      <c r="M31" s="276"/>
      <c r="N31" s="276"/>
      <c r="O31" s="276"/>
      <c r="P31" s="276"/>
      <c r="Q31" s="276"/>
      <c r="R31" s="276"/>
      <c r="S31" s="276"/>
      <c r="T31" s="276"/>
      <c r="U31" s="276"/>
      <c r="V31" s="276"/>
      <c r="W31" s="276"/>
      <c r="X31" s="276"/>
      <c r="Y31" s="276"/>
      <c r="Z31" s="276"/>
      <c r="AA31" s="276"/>
      <c r="AB31" s="276"/>
      <c r="AC31" s="276"/>
      <c r="AD31" s="276"/>
      <c r="AE31" s="276"/>
      <c r="AF31" s="276"/>
      <c r="AG31" s="276"/>
      <c r="AH31" s="276"/>
      <c r="AI31" s="277"/>
    </row>
    <row r="32" spans="1:35" ht="14.1" customHeight="1">
      <c r="A32" s="335" t="s">
        <v>16</v>
      </c>
      <c r="B32" s="182"/>
      <c r="C32" s="182"/>
      <c r="D32" s="182"/>
      <c r="E32" s="182"/>
      <c r="F32" s="182"/>
      <c r="G32" s="182"/>
      <c r="H32" s="182"/>
      <c r="I32" s="182"/>
      <c r="J32" s="182"/>
      <c r="K32" s="212"/>
      <c r="L32" s="258"/>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60"/>
    </row>
    <row r="33" spans="1:35" ht="14.1" customHeight="1">
      <c r="A33" s="185"/>
      <c r="B33" s="186"/>
      <c r="C33" s="186"/>
      <c r="D33" s="186"/>
      <c r="E33" s="186"/>
      <c r="F33" s="186"/>
      <c r="G33" s="186"/>
      <c r="H33" s="186"/>
      <c r="I33" s="186"/>
      <c r="J33" s="186"/>
      <c r="K33" s="213"/>
      <c r="L33" s="266"/>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8"/>
    </row>
    <row r="34" spans="1:35" ht="14.1" customHeight="1">
      <c r="A34" s="257" t="s">
        <v>19</v>
      </c>
      <c r="B34" s="228"/>
      <c r="C34" s="228"/>
      <c r="D34" s="228"/>
      <c r="E34" s="228"/>
      <c r="F34" s="228"/>
      <c r="G34" s="228"/>
      <c r="H34" s="228"/>
      <c r="I34" s="228"/>
      <c r="J34" s="228"/>
      <c r="K34" s="228"/>
      <c r="L34" s="333"/>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60"/>
    </row>
    <row r="35" spans="1:35" ht="14.1" customHeight="1">
      <c r="A35" s="228"/>
      <c r="B35" s="228"/>
      <c r="C35" s="228"/>
      <c r="D35" s="228"/>
      <c r="E35" s="228"/>
      <c r="F35" s="228"/>
      <c r="G35" s="228"/>
      <c r="H35" s="228"/>
      <c r="I35" s="228"/>
      <c r="J35" s="228"/>
      <c r="K35" s="228"/>
      <c r="L35" s="261"/>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3"/>
    </row>
    <row r="36" spans="1:35" ht="14.1" customHeight="1">
      <c r="A36" s="4"/>
      <c r="B36" s="4"/>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row>
    <row r="37" spans="1:35" ht="14.1" customHeight="1">
      <c r="A37" t="s">
        <v>20</v>
      </c>
    </row>
    <row r="38" spans="1:35" ht="14.1" customHeight="1">
      <c r="A38" s="265" t="s">
        <v>21</v>
      </c>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row>
    <row r="39" spans="1:35" ht="14.1" customHeight="1">
      <c r="A39" s="140"/>
      <c r="B39" s="141"/>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2"/>
    </row>
    <row r="40" spans="1:35" ht="14.1" customHeight="1">
      <c r="A40" s="143"/>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5"/>
    </row>
    <row r="42" spans="1:35" ht="14.1" customHeight="1">
      <c r="A42" t="s">
        <v>89</v>
      </c>
    </row>
    <row r="43" spans="1:35" ht="14.1" customHeight="1">
      <c r="A43" s="155" t="s">
        <v>24</v>
      </c>
      <c r="B43" s="156"/>
      <c r="C43" s="156"/>
      <c r="D43" s="156"/>
      <c r="E43" s="156"/>
      <c r="F43" s="156"/>
      <c r="G43" s="156"/>
      <c r="H43" s="156"/>
      <c r="I43" s="156"/>
      <c r="J43" s="156"/>
      <c r="K43" s="156"/>
      <c r="L43" s="156"/>
      <c r="M43" s="156"/>
      <c r="N43" s="156"/>
      <c r="O43" s="156"/>
      <c r="P43" s="156"/>
      <c r="Q43" s="156"/>
      <c r="R43" s="156"/>
      <c r="S43" s="157"/>
      <c r="T43" s="258"/>
      <c r="U43" s="259"/>
      <c r="V43" s="259"/>
      <c r="W43" s="259"/>
      <c r="X43" s="259"/>
      <c r="Y43" s="259"/>
      <c r="Z43" s="259"/>
      <c r="AA43" s="259"/>
      <c r="AB43" s="259"/>
      <c r="AC43" s="259"/>
      <c r="AD43" s="259"/>
      <c r="AE43" s="259"/>
      <c r="AF43" s="259"/>
      <c r="AG43" s="259"/>
      <c r="AH43" s="259"/>
      <c r="AI43" s="260"/>
    </row>
    <row r="44" spans="1:35" ht="14.1" customHeight="1">
      <c r="A44" s="158"/>
      <c r="B44" s="159"/>
      <c r="C44" s="159"/>
      <c r="D44" s="159"/>
      <c r="E44" s="159"/>
      <c r="F44" s="159"/>
      <c r="G44" s="159"/>
      <c r="H44" s="159"/>
      <c r="I44" s="159"/>
      <c r="J44" s="159"/>
      <c r="K44" s="159"/>
      <c r="L44" s="159"/>
      <c r="M44" s="159"/>
      <c r="N44" s="159"/>
      <c r="O44" s="159"/>
      <c r="P44" s="159"/>
      <c r="Q44" s="159"/>
      <c r="R44" s="159"/>
      <c r="S44" s="160"/>
      <c r="T44" s="261"/>
      <c r="U44" s="262"/>
      <c r="V44" s="262"/>
      <c r="W44" s="262"/>
      <c r="X44" s="262"/>
      <c r="Y44" s="262"/>
      <c r="Z44" s="262"/>
      <c r="AA44" s="262"/>
      <c r="AB44" s="262"/>
      <c r="AC44" s="262"/>
      <c r="AD44" s="262"/>
      <c r="AE44" s="262"/>
      <c r="AF44" s="262"/>
      <c r="AG44" s="262"/>
      <c r="AH44" s="262"/>
      <c r="AI44" s="263"/>
    </row>
    <row r="45" spans="1:35" ht="14.1" customHeight="1">
      <c r="A45" s="181" t="s">
        <v>26</v>
      </c>
      <c r="B45" s="322"/>
      <c r="C45" s="322"/>
      <c r="D45" s="322"/>
      <c r="E45" s="322"/>
      <c r="F45" s="322"/>
      <c r="G45" s="322"/>
      <c r="H45" s="322"/>
      <c r="I45" s="322"/>
      <c r="J45" s="322"/>
      <c r="K45" s="322"/>
      <c r="L45" s="322"/>
      <c r="M45" s="322"/>
      <c r="N45" s="322"/>
      <c r="O45" s="322"/>
      <c r="P45" s="322"/>
      <c r="Q45" s="322"/>
      <c r="R45" s="322"/>
      <c r="S45" s="323"/>
      <c r="T45" s="140"/>
      <c r="U45" s="141"/>
      <c r="V45" s="141"/>
      <c r="W45" s="141"/>
      <c r="X45" s="141"/>
      <c r="Y45" s="141"/>
      <c r="Z45" s="141"/>
      <c r="AA45" s="141"/>
      <c r="AB45" s="141"/>
      <c r="AC45" s="141"/>
      <c r="AD45" s="141"/>
      <c r="AE45" s="141"/>
      <c r="AF45" s="141"/>
      <c r="AG45" s="141"/>
      <c r="AH45" s="141"/>
      <c r="AI45" s="142"/>
    </row>
    <row r="46" spans="1:35" ht="14.1" customHeight="1">
      <c r="A46" s="324"/>
      <c r="B46" s="325"/>
      <c r="C46" s="325"/>
      <c r="D46" s="325"/>
      <c r="E46" s="325"/>
      <c r="F46" s="325"/>
      <c r="G46" s="325"/>
      <c r="H46" s="325"/>
      <c r="I46" s="325"/>
      <c r="J46" s="325"/>
      <c r="K46" s="325"/>
      <c r="L46" s="325"/>
      <c r="M46" s="325"/>
      <c r="N46" s="325"/>
      <c r="O46" s="325"/>
      <c r="P46" s="325"/>
      <c r="Q46" s="325"/>
      <c r="R46" s="325"/>
      <c r="S46" s="326"/>
      <c r="T46" s="143"/>
      <c r="U46" s="144"/>
      <c r="V46" s="144"/>
      <c r="W46" s="144"/>
      <c r="X46" s="144"/>
      <c r="Y46" s="144"/>
      <c r="Z46" s="144"/>
      <c r="AA46" s="144"/>
      <c r="AB46" s="144"/>
      <c r="AC46" s="144"/>
      <c r="AD46" s="144"/>
      <c r="AE46" s="144"/>
      <c r="AF46" s="144"/>
      <c r="AG46" s="144"/>
      <c r="AH46" s="144"/>
      <c r="AI46" s="145"/>
    </row>
    <row r="47" spans="1:35" ht="14.1" customHeight="1">
      <c r="A47" s="327" t="s">
        <v>25</v>
      </c>
      <c r="B47" s="328"/>
      <c r="C47" s="328"/>
      <c r="D47" s="328"/>
      <c r="E47" s="328"/>
      <c r="F47" s="328"/>
      <c r="G47" s="328"/>
      <c r="H47" s="328"/>
      <c r="I47" s="328"/>
      <c r="J47" s="328"/>
      <c r="K47" s="328"/>
      <c r="L47" s="328"/>
      <c r="M47" s="328"/>
      <c r="N47" s="328"/>
      <c r="O47" s="328"/>
      <c r="P47" s="328"/>
      <c r="Q47" s="328"/>
      <c r="R47" s="328"/>
      <c r="S47" s="329"/>
      <c r="T47" s="140"/>
      <c r="U47" s="141"/>
      <c r="V47" s="141"/>
      <c r="W47" s="141"/>
      <c r="X47" s="141"/>
      <c r="Y47" s="141"/>
      <c r="Z47" s="141"/>
      <c r="AA47" s="141"/>
      <c r="AB47" s="141"/>
      <c r="AC47" s="141"/>
      <c r="AD47" s="141"/>
      <c r="AE47" s="141"/>
      <c r="AF47" s="141"/>
      <c r="AG47" s="141"/>
      <c r="AH47" s="141"/>
      <c r="AI47" s="142"/>
    </row>
    <row r="48" spans="1:35" ht="14.1" customHeight="1">
      <c r="A48" s="330"/>
      <c r="B48" s="331"/>
      <c r="C48" s="331"/>
      <c r="D48" s="331"/>
      <c r="E48" s="331"/>
      <c r="F48" s="331"/>
      <c r="G48" s="331"/>
      <c r="H48" s="331"/>
      <c r="I48" s="331"/>
      <c r="J48" s="331"/>
      <c r="K48" s="331"/>
      <c r="L48" s="331"/>
      <c r="M48" s="331"/>
      <c r="N48" s="331"/>
      <c r="O48" s="331"/>
      <c r="P48" s="331"/>
      <c r="Q48" s="331"/>
      <c r="R48" s="331"/>
      <c r="S48" s="332"/>
      <c r="T48" s="143"/>
      <c r="U48" s="144"/>
      <c r="V48" s="144"/>
      <c r="W48" s="144"/>
      <c r="X48" s="144"/>
      <c r="Y48" s="144"/>
      <c r="Z48" s="144"/>
      <c r="AA48" s="144"/>
      <c r="AB48" s="144"/>
      <c r="AC48" s="144"/>
      <c r="AD48" s="144"/>
      <c r="AE48" s="144"/>
      <c r="AF48" s="144"/>
      <c r="AG48" s="144"/>
      <c r="AH48" s="144"/>
      <c r="AI48" s="145"/>
    </row>
    <row r="49" spans="1:35" ht="14.1" customHeight="1">
      <c r="A49" s="155" t="s">
        <v>27</v>
      </c>
      <c r="B49" s="156"/>
      <c r="C49" s="156"/>
      <c r="D49" s="156"/>
      <c r="E49" s="156"/>
      <c r="F49" s="156"/>
      <c r="G49" s="156"/>
      <c r="H49" s="156"/>
      <c r="I49" s="156"/>
      <c r="J49" s="156"/>
      <c r="K49" s="156"/>
      <c r="L49" s="156"/>
      <c r="M49" s="156"/>
      <c r="N49" s="156"/>
      <c r="O49" s="156"/>
      <c r="P49" s="156"/>
      <c r="Q49" s="156"/>
      <c r="R49" s="156"/>
      <c r="S49" s="157"/>
      <c r="T49" s="140"/>
      <c r="U49" s="141"/>
      <c r="V49" s="141"/>
      <c r="W49" s="141"/>
      <c r="X49" s="141"/>
      <c r="Y49" s="141"/>
      <c r="Z49" s="141"/>
      <c r="AA49" s="141"/>
      <c r="AB49" s="141"/>
      <c r="AC49" s="141"/>
      <c r="AD49" s="141"/>
      <c r="AE49" s="141"/>
      <c r="AF49" s="141"/>
      <c r="AG49" s="141"/>
      <c r="AH49" s="141"/>
      <c r="AI49" s="142"/>
    </row>
    <row r="50" spans="1:35" ht="14.1" customHeight="1">
      <c r="A50" s="158"/>
      <c r="B50" s="159"/>
      <c r="C50" s="159"/>
      <c r="D50" s="159"/>
      <c r="E50" s="159"/>
      <c r="F50" s="159"/>
      <c r="G50" s="159"/>
      <c r="H50" s="159"/>
      <c r="I50" s="159"/>
      <c r="J50" s="159"/>
      <c r="K50" s="159"/>
      <c r="L50" s="159"/>
      <c r="M50" s="159"/>
      <c r="N50" s="159"/>
      <c r="O50" s="159"/>
      <c r="P50" s="159"/>
      <c r="Q50" s="159"/>
      <c r="R50" s="159"/>
      <c r="S50" s="160"/>
      <c r="T50" s="143"/>
      <c r="U50" s="144"/>
      <c r="V50" s="144"/>
      <c r="W50" s="144"/>
      <c r="X50" s="144"/>
      <c r="Y50" s="144"/>
      <c r="Z50" s="144"/>
      <c r="AA50" s="144"/>
      <c r="AB50" s="144"/>
      <c r="AC50" s="144"/>
      <c r="AD50" s="144"/>
      <c r="AE50" s="144"/>
      <c r="AF50" s="144"/>
      <c r="AG50" s="144"/>
      <c r="AH50" s="144"/>
      <c r="AI50" s="145"/>
    </row>
    <row r="51" spans="1:35" ht="14.1" customHeight="1">
      <c r="A51" s="257" t="s">
        <v>28</v>
      </c>
      <c r="B51" s="257"/>
      <c r="C51" s="257"/>
      <c r="D51" s="257"/>
      <c r="E51" s="257"/>
      <c r="F51" s="257"/>
      <c r="G51" s="257"/>
      <c r="H51" s="257"/>
      <c r="I51" s="257"/>
      <c r="J51" s="257"/>
      <c r="K51" s="257"/>
      <c r="L51" s="257"/>
      <c r="M51" s="257"/>
      <c r="N51" s="257"/>
      <c r="O51" s="257"/>
      <c r="P51" s="257"/>
      <c r="Q51" s="257"/>
      <c r="R51" s="257"/>
      <c r="S51" s="257"/>
      <c r="T51" s="321" t="s">
        <v>12</v>
      </c>
      <c r="U51" s="319"/>
      <c r="V51" s="319"/>
      <c r="W51" s="319"/>
      <c r="X51" s="319"/>
      <c r="Y51" s="319"/>
      <c r="Z51" s="319"/>
      <c r="AA51" s="320"/>
      <c r="AB51" s="321" t="s">
        <v>13</v>
      </c>
      <c r="AC51" s="319"/>
      <c r="AD51" s="319"/>
      <c r="AE51" s="319"/>
      <c r="AF51" s="319"/>
      <c r="AG51" s="319"/>
      <c r="AH51" s="319"/>
      <c r="AI51" s="320"/>
    </row>
    <row r="52" spans="1:35" ht="14.1" customHeight="1">
      <c r="A52" s="257"/>
      <c r="B52" s="257"/>
      <c r="C52" s="257"/>
      <c r="D52" s="257"/>
      <c r="E52" s="257"/>
      <c r="F52" s="257"/>
      <c r="G52" s="257"/>
      <c r="H52" s="257"/>
      <c r="I52" s="257"/>
      <c r="J52" s="257"/>
      <c r="K52" s="257"/>
      <c r="L52" s="257"/>
      <c r="M52" s="257"/>
      <c r="N52" s="257"/>
      <c r="O52" s="257"/>
      <c r="P52" s="257"/>
      <c r="Q52" s="257"/>
      <c r="R52" s="257"/>
      <c r="S52" s="257"/>
      <c r="T52" s="317"/>
      <c r="U52" s="317"/>
      <c r="V52" s="317"/>
      <c r="W52" s="317"/>
      <c r="X52" s="317"/>
      <c r="Y52" s="317"/>
      <c r="Z52" s="317"/>
      <c r="AA52" s="317"/>
      <c r="AB52" s="317"/>
      <c r="AC52" s="317"/>
      <c r="AD52" s="317"/>
      <c r="AE52" s="317"/>
      <c r="AF52" s="317"/>
      <c r="AG52" s="317"/>
      <c r="AH52" s="317"/>
      <c r="AI52" s="317"/>
    </row>
    <row r="53" spans="1:35" ht="14.1" customHeight="1">
      <c r="A53" s="257"/>
      <c r="B53" s="257"/>
      <c r="C53" s="257"/>
      <c r="D53" s="257"/>
      <c r="E53" s="257"/>
      <c r="F53" s="257"/>
      <c r="G53" s="257"/>
      <c r="H53" s="257"/>
      <c r="I53" s="257"/>
      <c r="J53" s="257"/>
      <c r="K53" s="257"/>
      <c r="L53" s="257"/>
      <c r="M53" s="257"/>
      <c r="N53" s="257"/>
      <c r="O53" s="257"/>
      <c r="P53" s="257"/>
      <c r="Q53" s="257"/>
      <c r="R53" s="257"/>
      <c r="S53" s="257"/>
      <c r="T53" s="317"/>
      <c r="U53" s="317"/>
      <c r="V53" s="317"/>
      <c r="W53" s="317"/>
      <c r="X53" s="317"/>
      <c r="Y53" s="317"/>
      <c r="Z53" s="317"/>
      <c r="AA53" s="317"/>
      <c r="AB53" s="317"/>
      <c r="AC53" s="317"/>
      <c r="AD53" s="317"/>
      <c r="AE53" s="317"/>
      <c r="AF53" s="317"/>
      <c r="AG53" s="317"/>
      <c r="AH53" s="317"/>
      <c r="AI53" s="317"/>
    </row>
    <row r="54" spans="1:35" ht="14.1" customHeight="1">
      <c r="A54" s="257" t="s">
        <v>29</v>
      </c>
      <c r="B54" s="257"/>
      <c r="C54" s="257"/>
      <c r="D54" s="257"/>
      <c r="E54" s="257"/>
      <c r="F54" s="257"/>
      <c r="G54" s="257"/>
      <c r="H54" s="257"/>
      <c r="I54" s="257"/>
      <c r="J54" s="257"/>
      <c r="K54" s="257"/>
      <c r="L54" s="257"/>
      <c r="M54" s="257"/>
      <c r="N54" s="257"/>
      <c r="O54" s="257"/>
      <c r="P54" s="257"/>
      <c r="Q54" s="257"/>
      <c r="R54" s="257"/>
      <c r="S54" s="257"/>
      <c r="T54" s="321" t="s">
        <v>31</v>
      </c>
      <c r="U54" s="319"/>
      <c r="V54" s="319"/>
      <c r="W54" s="319"/>
      <c r="X54" s="319"/>
      <c r="Y54" s="319"/>
      <c r="Z54" s="319"/>
      <c r="AA54" s="319"/>
      <c r="AB54" s="319"/>
      <c r="AC54" s="319"/>
      <c r="AD54" s="319"/>
      <c r="AE54" s="319"/>
      <c r="AF54" s="319"/>
      <c r="AG54" s="319"/>
      <c r="AH54" s="319"/>
      <c r="AI54" s="320"/>
    </row>
    <row r="55" spans="1:35" ht="14.1" customHeight="1">
      <c r="A55" s="257"/>
      <c r="B55" s="257"/>
      <c r="C55" s="257"/>
      <c r="D55" s="257"/>
      <c r="E55" s="257"/>
      <c r="F55" s="257"/>
      <c r="G55" s="257"/>
      <c r="H55" s="257"/>
      <c r="I55" s="257"/>
      <c r="J55" s="257"/>
      <c r="K55" s="257"/>
      <c r="L55" s="257"/>
      <c r="M55" s="257"/>
      <c r="N55" s="257"/>
      <c r="O55" s="257"/>
      <c r="P55" s="257"/>
      <c r="Q55" s="257"/>
      <c r="R55" s="257"/>
      <c r="S55" s="257"/>
      <c r="T55" s="140" t="s">
        <v>385</v>
      </c>
      <c r="U55" s="141"/>
      <c r="V55" s="141"/>
      <c r="W55" s="141"/>
      <c r="X55" s="141"/>
      <c r="Y55" s="141"/>
      <c r="Z55" s="141"/>
      <c r="AA55" s="141"/>
      <c r="AB55" s="141"/>
      <c r="AC55" s="141"/>
      <c r="AD55" s="141"/>
      <c r="AE55" s="141"/>
      <c r="AF55" s="141"/>
      <c r="AG55" s="141"/>
      <c r="AH55" s="141"/>
      <c r="AI55" s="142"/>
    </row>
    <row r="56" spans="1:35" ht="14.1" customHeight="1">
      <c r="A56" s="257"/>
      <c r="B56" s="257"/>
      <c r="C56" s="257"/>
      <c r="D56" s="257"/>
      <c r="E56" s="257"/>
      <c r="F56" s="257"/>
      <c r="G56" s="257"/>
      <c r="H56" s="257"/>
      <c r="I56" s="257"/>
      <c r="J56" s="257"/>
      <c r="K56" s="257"/>
      <c r="L56" s="257"/>
      <c r="M56" s="257"/>
      <c r="N56" s="257"/>
      <c r="O56" s="257"/>
      <c r="P56" s="257"/>
      <c r="Q56" s="257"/>
      <c r="R56" s="257"/>
      <c r="S56" s="257"/>
      <c r="T56" s="143"/>
      <c r="U56" s="144"/>
      <c r="V56" s="144"/>
      <c r="W56" s="144"/>
      <c r="X56" s="144"/>
      <c r="Y56" s="144"/>
      <c r="Z56" s="144"/>
      <c r="AA56" s="144"/>
      <c r="AB56" s="144"/>
      <c r="AC56" s="144"/>
      <c r="AD56" s="144"/>
      <c r="AE56" s="144"/>
      <c r="AF56" s="144"/>
      <c r="AG56" s="144"/>
      <c r="AH56" s="144"/>
      <c r="AI56" s="145"/>
    </row>
    <row r="57" spans="1:35" ht="14.1" customHeight="1">
      <c r="A57" s="264" t="s">
        <v>30</v>
      </c>
      <c r="B57" s="264"/>
      <c r="C57" s="264"/>
      <c r="D57" s="264"/>
      <c r="E57" s="264"/>
      <c r="F57" s="264"/>
      <c r="G57" s="264"/>
      <c r="H57" s="264"/>
      <c r="I57" s="264"/>
      <c r="J57" s="264"/>
      <c r="K57" s="264"/>
      <c r="L57" s="264"/>
      <c r="M57" s="264"/>
      <c r="N57" s="264"/>
      <c r="O57" s="264"/>
      <c r="P57" s="264"/>
      <c r="Q57" s="264"/>
      <c r="R57" s="264"/>
      <c r="S57" s="264"/>
      <c r="T57" s="318" t="s">
        <v>12</v>
      </c>
      <c r="U57" s="318"/>
      <c r="V57" s="318"/>
      <c r="W57" s="318"/>
      <c r="X57" s="318"/>
      <c r="Y57" s="318"/>
      <c r="Z57" s="318"/>
      <c r="AA57" s="318"/>
      <c r="AB57" s="319" t="s">
        <v>13</v>
      </c>
      <c r="AC57" s="319"/>
      <c r="AD57" s="319"/>
      <c r="AE57" s="319"/>
      <c r="AF57" s="319"/>
      <c r="AG57" s="319"/>
      <c r="AH57" s="319"/>
      <c r="AI57" s="320"/>
    </row>
    <row r="58" spans="1:35" ht="14.1" customHeight="1">
      <c r="A58" s="264"/>
      <c r="B58" s="264"/>
      <c r="C58" s="264"/>
      <c r="D58" s="264"/>
      <c r="E58" s="264"/>
      <c r="F58" s="264"/>
      <c r="G58" s="264"/>
      <c r="H58" s="264"/>
      <c r="I58" s="264"/>
      <c r="J58" s="264"/>
      <c r="K58" s="264"/>
      <c r="L58" s="264"/>
      <c r="M58" s="264"/>
      <c r="N58" s="264"/>
      <c r="O58" s="264"/>
      <c r="P58" s="264"/>
      <c r="Q58" s="264"/>
      <c r="R58" s="264"/>
      <c r="S58" s="264"/>
      <c r="T58" s="317"/>
      <c r="U58" s="317"/>
      <c r="V58" s="317"/>
      <c r="W58" s="317"/>
      <c r="X58" s="317"/>
      <c r="Y58" s="317"/>
      <c r="Z58" s="317"/>
      <c r="AA58" s="317"/>
      <c r="AB58" s="317"/>
      <c r="AC58" s="317"/>
      <c r="AD58" s="317"/>
      <c r="AE58" s="317"/>
      <c r="AF58" s="317"/>
      <c r="AG58" s="317"/>
      <c r="AH58" s="317"/>
      <c r="AI58" s="317"/>
    </row>
    <row r="59" spans="1:35" ht="14.1" customHeight="1">
      <c r="A59" s="264"/>
      <c r="B59" s="264"/>
      <c r="C59" s="264"/>
      <c r="D59" s="264"/>
      <c r="E59" s="264"/>
      <c r="F59" s="264"/>
      <c r="G59" s="264"/>
      <c r="H59" s="264"/>
      <c r="I59" s="264"/>
      <c r="J59" s="264"/>
      <c r="K59" s="264"/>
      <c r="L59" s="264"/>
      <c r="M59" s="264"/>
      <c r="N59" s="264"/>
      <c r="O59" s="264"/>
      <c r="P59" s="264"/>
      <c r="Q59" s="264"/>
      <c r="R59" s="264"/>
      <c r="S59" s="264"/>
      <c r="T59" s="317"/>
      <c r="U59" s="317"/>
      <c r="V59" s="317"/>
      <c r="W59" s="317"/>
      <c r="X59" s="317"/>
      <c r="Y59" s="317"/>
      <c r="Z59" s="317"/>
      <c r="AA59" s="317"/>
      <c r="AB59" s="317"/>
      <c r="AC59" s="317"/>
      <c r="AD59" s="317"/>
      <c r="AE59" s="317"/>
      <c r="AF59" s="317"/>
      <c r="AG59" s="317"/>
      <c r="AH59" s="317"/>
      <c r="AI59" s="317"/>
    </row>
    <row r="61" spans="1:35" ht="14.1" customHeight="1">
      <c r="A61" t="s">
        <v>90</v>
      </c>
    </row>
    <row r="62" spans="1:35" ht="14.1" customHeight="1">
      <c r="A62" s="257" t="s">
        <v>32</v>
      </c>
      <c r="B62" s="228"/>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row>
    <row r="63" spans="1:35" ht="14.1" customHeight="1">
      <c r="A63" s="257"/>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row>
    <row r="64" spans="1:35" ht="14.1" customHeight="1">
      <c r="A64" s="228"/>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row>
    <row r="65" spans="1:35" ht="14.1" customHeight="1">
      <c r="A65" s="140"/>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1"/>
      <c r="AB65" s="141"/>
      <c r="AC65" s="141"/>
      <c r="AD65" s="141"/>
      <c r="AE65" s="141"/>
      <c r="AF65" s="141"/>
      <c r="AG65" s="141"/>
      <c r="AH65" s="141"/>
      <c r="AI65" s="142"/>
    </row>
    <row r="66" spans="1:35" ht="14.1" customHeight="1">
      <c r="A66" s="143"/>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144"/>
      <c r="AA66" s="144"/>
      <c r="AB66" s="144"/>
      <c r="AC66" s="144"/>
      <c r="AD66" s="144"/>
      <c r="AE66" s="144"/>
      <c r="AF66" s="144"/>
      <c r="AG66" s="144"/>
      <c r="AH66" s="144"/>
      <c r="AI66" s="145"/>
    </row>
    <row r="68" spans="1:35" ht="14.1" customHeight="1" thickBot="1">
      <c r="A68" t="s">
        <v>34</v>
      </c>
    </row>
    <row r="69" spans="1:35" ht="14.1" customHeight="1" thickTop="1">
      <c r="A69" s="257" t="s">
        <v>35</v>
      </c>
      <c r="B69" s="228"/>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9"/>
      <c r="AA69" s="187"/>
      <c r="AB69" s="188"/>
      <c r="AC69" s="188"/>
      <c r="AD69" s="188"/>
      <c r="AE69" s="188"/>
      <c r="AF69" s="188"/>
      <c r="AG69" s="188"/>
      <c r="AH69" s="188"/>
      <c r="AI69" s="189"/>
    </row>
    <row r="70" spans="1:35" ht="14.1" customHeight="1">
      <c r="A70" s="228"/>
      <c r="B70" s="228"/>
      <c r="C70" s="228"/>
      <c r="D70" s="228"/>
      <c r="E70" s="228"/>
      <c r="F70" s="228"/>
      <c r="G70" s="228"/>
      <c r="H70" s="228"/>
      <c r="I70" s="228"/>
      <c r="J70" s="228"/>
      <c r="K70" s="228"/>
      <c r="L70" s="228"/>
      <c r="M70" s="228"/>
      <c r="N70" s="228"/>
      <c r="O70" s="228"/>
      <c r="P70" s="228"/>
      <c r="Q70" s="228"/>
      <c r="R70" s="228"/>
      <c r="S70" s="228"/>
      <c r="T70" s="228"/>
      <c r="U70" s="228"/>
      <c r="V70" s="228"/>
      <c r="W70" s="228"/>
      <c r="X70" s="228"/>
      <c r="Y70" s="228"/>
      <c r="Z70" s="229"/>
      <c r="AA70" s="190"/>
      <c r="AB70" s="191"/>
      <c r="AC70" s="191"/>
      <c r="AD70" s="191"/>
      <c r="AE70" s="191"/>
      <c r="AF70" s="191"/>
      <c r="AG70" s="191"/>
      <c r="AH70" s="191"/>
      <c r="AI70" s="192"/>
    </row>
    <row r="71" spans="1:35" ht="14.1" customHeight="1" thickBot="1">
      <c r="A71" s="228"/>
      <c r="B71" s="228"/>
      <c r="C71" s="228"/>
      <c r="D71" s="228"/>
      <c r="E71" s="228"/>
      <c r="F71" s="228"/>
      <c r="G71" s="228"/>
      <c r="H71" s="228"/>
      <c r="I71" s="228"/>
      <c r="J71" s="228"/>
      <c r="K71" s="228"/>
      <c r="L71" s="228"/>
      <c r="M71" s="228"/>
      <c r="N71" s="228"/>
      <c r="O71" s="228"/>
      <c r="P71" s="228"/>
      <c r="Q71" s="228"/>
      <c r="R71" s="228"/>
      <c r="S71" s="228"/>
      <c r="T71" s="228"/>
      <c r="U71" s="228"/>
      <c r="V71" s="228"/>
      <c r="W71" s="228"/>
      <c r="X71" s="228"/>
      <c r="Y71" s="228"/>
      <c r="Z71" s="229"/>
      <c r="AA71" s="193"/>
      <c r="AB71" s="194"/>
      <c r="AC71" s="194"/>
      <c r="AD71" s="194"/>
      <c r="AE71" s="194"/>
      <c r="AF71" s="194"/>
      <c r="AG71" s="194"/>
      <c r="AH71" s="194"/>
      <c r="AI71" s="195"/>
    </row>
    <row r="72" spans="1:35" ht="14.1" customHeight="1" thickTop="1">
      <c r="A72" s="281" t="s">
        <v>36</v>
      </c>
      <c r="B72" s="282"/>
      <c r="C72" s="282"/>
      <c r="D72" s="282"/>
      <c r="E72" s="282"/>
      <c r="F72" s="282"/>
      <c r="G72" s="282"/>
      <c r="H72" s="282"/>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3"/>
    </row>
    <row r="73" spans="1:35" ht="14.1" customHeight="1">
      <c r="A73" s="278" t="s">
        <v>37</v>
      </c>
      <c r="B73" s="279"/>
      <c r="C73" s="279"/>
      <c r="D73" s="279"/>
      <c r="E73" s="279"/>
      <c r="F73" s="279"/>
      <c r="G73" s="279"/>
      <c r="H73" s="279"/>
      <c r="I73" s="279"/>
      <c r="J73" s="279"/>
      <c r="K73" s="279"/>
      <c r="L73" s="279"/>
      <c r="M73" s="279"/>
      <c r="N73" s="279"/>
      <c r="O73" s="279"/>
      <c r="P73" s="279"/>
      <c r="Q73" s="279"/>
      <c r="R73" s="279"/>
      <c r="S73" s="279"/>
      <c r="T73" s="279"/>
      <c r="U73" s="279"/>
      <c r="V73" s="279"/>
      <c r="W73" s="279"/>
      <c r="X73" s="279"/>
      <c r="Y73" s="279"/>
      <c r="Z73" s="279"/>
      <c r="AA73" s="279"/>
      <c r="AB73" s="279"/>
      <c r="AC73" s="279"/>
      <c r="AD73" s="279"/>
      <c r="AE73" s="279"/>
      <c r="AF73" s="279"/>
      <c r="AG73" s="279"/>
      <c r="AH73" s="279"/>
      <c r="AI73" s="279"/>
    </row>
    <row r="74" spans="1:35" ht="14.1" customHeight="1">
      <c r="A74" s="280"/>
      <c r="B74" s="280"/>
      <c r="C74" s="280"/>
      <c r="D74" s="280"/>
      <c r="E74" s="280"/>
      <c r="F74" s="280"/>
      <c r="G74" s="280"/>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row>
    <row r="75" spans="1:35" ht="14.1" customHeight="1">
      <c r="A75" s="280"/>
      <c r="B75" s="280"/>
      <c r="C75" s="280"/>
      <c r="D75" s="280"/>
      <c r="E75" s="280"/>
      <c r="F75" s="280"/>
      <c r="G75" s="280"/>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280"/>
    </row>
    <row r="76" spans="1:35" ht="14.1" customHeight="1">
      <c r="A76" s="280"/>
      <c r="B76" s="280"/>
      <c r="C76" s="280"/>
      <c r="D76" s="280"/>
      <c r="E76" s="280"/>
      <c r="F76" s="280"/>
      <c r="G76" s="280"/>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row>
    <row r="77" spans="1:35" ht="14.1" customHeight="1">
      <c r="A77" s="280"/>
      <c r="B77" s="280"/>
      <c r="C77" s="280"/>
      <c r="D77" s="280"/>
      <c r="E77" s="280"/>
      <c r="F77" s="280"/>
      <c r="G77" s="280"/>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row>
    <row r="79" spans="1:35" ht="14.1" customHeight="1">
      <c r="A79" t="s">
        <v>41</v>
      </c>
    </row>
    <row r="80" spans="1:35" ht="14.1" customHeight="1">
      <c r="A80" s="284" t="s">
        <v>40</v>
      </c>
      <c r="B80" s="285"/>
      <c r="C80" s="285"/>
      <c r="D80" s="285"/>
      <c r="E80" s="285"/>
      <c r="F80" s="285"/>
      <c r="G80" s="285"/>
      <c r="H80" s="285"/>
      <c r="I80" s="285"/>
      <c r="J80" s="285"/>
      <c r="K80" s="285"/>
      <c r="L80" s="285"/>
      <c r="M80" s="285"/>
      <c r="N80" s="285"/>
      <c r="O80" s="285"/>
      <c r="P80" s="285"/>
      <c r="Q80" s="285"/>
      <c r="R80" s="285"/>
      <c r="S80" s="285"/>
      <c r="T80" s="285"/>
      <c r="U80" s="285"/>
      <c r="V80" s="285"/>
      <c r="W80" s="285"/>
      <c r="X80" s="285"/>
      <c r="Y80" s="285"/>
      <c r="Z80" s="285"/>
      <c r="AA80" s="285"/>
      <c r="AB80" s="285"/>
      <c r="AC80" s="285"/>
      <c r="AD80" s="285"/>
      <c r="AE80" s="285"/>
      <c r="AF80" s="285"/>
      <c r="AG80" s="285"/>
      <c r="AH80" s="285"/>
      <c r="AI80" s="286"/>
    </row>
    <row r="81" spans="1:35" ht="14.1" customHeight="1">
      <c r="A81" s="287"/>
      <c r="B81" s="288"/>
      <c r="C81" s="288"/>
      <c r="D81" s="288"/>
      <c r="E81" s="288"/>
      <c r="F81" s="288"/>
      <c r="G81" s="288"/>
      <c r="H81" s="288"/>
      <c r="I81" s="288"/>
      <c r="J81" s="288"/>
      <c r="K81" s="288"/>
      <c r="L81" s="288"/>
      <c r="M81" s="288"/>
      <c r="N81" s="288"/>
      <c r="O81" s="288"/>
      <c r="P81" s="288"/>
      <c r="Q81" s="288"/>
      <c r="R81" s="288"/>
      <c r="S81" s="288"/>
      <c r="T81" s="288"/>
      <c r="U81" s="288"/>
      <c r="V81" s="288"/>
      <c r="W81" s="288"/>
      <c r="X81" s="288"/>
      <c r="Y81" s="288"/>
      <c r="Z81" s="288"/>
      <c r="AA81" s="288"/>
      <c r="AB81" s="288"/>
      <c r="AC81" s="288"/>
      <c r="AD81" s="288"/>
      <c r="AE81" s="288"/>
      <c r="AF81" s="288"/>
      <c r="AG81" s="288"/>
      <c r="AH81" s="288"/>
      <c r="AI81" s="289"/>
    </row>
    <row r="82" spans="1:35" ht="14.1" customHeight="1">
      <c r="A82" s="290"/>
      <c r="B82" s="291"/>
      <c r="C82" s="291"/>
      <c r="D82" s="291"/>
      <c r="E82" s="291"/>
      <c r="F82" s="291"/>
      <c r="G82" s="291"/>
      <c r="H82" s="291"/>
      <c r="I82" s="291"/>
      <c r="J82" s="291"/>
      <c r="K82" s="291"/>
      <c r="L82" s="291"/>
      <c r="M82" s="291"/>
      <c r="N82" s="291"/>
      <c r="O82" s="291"/>
      <c r="P82" s="291"/>
      <c r="Q82" s="291"/>
      <c r="R82" s="291"/>
      <c r="S82" s="291"/>
      <c r="T82" s="291"/>
      <c r="U82" s="291"/>
      <c r="V82" s="291"/>
      <c r="W82" s="291"/>
      <c r="X82" s="291"/>
      <c r="Y82" s="291"/>
      <c r="Z82" s="291"/>
      <c r="AA82" s="291"/>
      <c r="AB82" s="291"/>
      <c r="AC82" s="291"/>
      <c r="AD82" s="291"/>
      <c r="AE82" s="291"/>
      <c r="AF82" s="291"/>
      <c r="AG82" s="291"/>
      <c r="AH82" s="291"/>
      <c r="AI82" s="292"/>
    </row>
    <row r="83" spans="1:35" ht="14.1" customHeight="1">
      <c r="A83" s="293" t="s">
        <v>38</v>
      </c>
      <c r="B83" s="294"/>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5"/>
    </row>
    <row r="84" spans="1:35" ht="14.1" customHeight="1">
      <c r="A84" s="296"/>
      <c r="B84" s="297"/>
      <c r="C84" s="297"/>
      <c r="D84" s="297"/>
      <c r="E84" s="297"/>
      <c r="F84" s="297"/>
      <c r="G84" s="297"/>
      <c r="H84" s="297"/>
      <c r="I84" s="297"/>
      <c r="J84" s="297"/>
      <c r="K84" s="297"/>
      <c r="L84" s="297"/>
      <c r="M84" s="297"/>
      <c r="N84" s="297"/>
      <c r="O84" s="297"/>
      <c r="P84" s="297"/>
      <c r="Q84" s="297"/>
      <c r="R84" s="297"/>
      <c r="S84" s="297"/>
      <c r="T84" s="297"/>
      <c r="U84" s="297"/>
      <c r="V84" s="297"/>
      <c r="W84" s="297"/>
      <c r="X84" s="297"/>
      <c r="Y84" s="297"/>
      <c r="Z84" s="297"/>
      <c r="AA84" s="297"/>
      <c r="AB84" s="297"/>
      <c r="AC84" s="297"/>
      <c r="AD84" s="297"/>
      <c r="AE84" s="297"/>
      <c r="AF84" s="297"/>
      <c r="AG84" s="297"/>
      <c r="AH84" s="297"/>
      <c r="AI84" s="298"/>
    </row>
    <row r="85" spans="1:35" ht="14.1" customHeight="1">
      <c r="A85" s="296"/>
      <c r="B85" s="297"/>
      <c r="C85" s="297"/>
      <c r="D85" s="297"/>
      <c r="E85" s="297"/>
      <c r="F85" s="297"/>
      <c r="G85" s="297"/>
      <c r="H85" s="297"/>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c r="AH85" s="297"/>
      <c r="AI85" s="298"/>
    </row>
    <row r="86" spans="1:35" ht="14.1" customHeight="1">
      <c r="A86" s="296"/>
      <c r="B86" s="297"/>
      <c r="C86" s="297"/>
      <c r="D86" s="297"/>
      <c r="E86" s="297"/>
      <c r="F86" s="297"/>
      <c r="G86" s="297"/>
      <c r="H86" s="297"/>
      <c r="I86" s="297"/>
      <c r="J86" s="297"/>
      <c r="K86" s="297"/>
      <c r="L86" s="297"/>
      <c r="M86" s="297"/>
      <c r="N86" s="297"/>
      <c r="O86" s="297"/>
      <c r="P86" s="297"/>
      <c r="Q86" s="297"/>
      <c r="R86" s="297"/>
      <c r="S86" s="297"/>
      <c r="T86" s="297"/>
      <c r="U86" s="297"/>
      <c r="V86" s="297"/>
      <c r="W86" s="297"/>
      <c r="X86" s="297"/>
      <c r="Y86" s="297"/>
      <c r="Z86" s="297"/>
      <c r="AA86" s="297"/>
      <c r="AB86" s="297"/>
      <c r="AC86" s="297"/>
      <c r="AD86" s="297"/>
      <c r="AE86" s="297"/>
      <c r="AF86" s="297"/>
      <c r="AG86" s="297"/>
      <c r="AH86" s="297"/>
      <c r="AI86" s="298"/>
    </row>
    <row r="87" spans="1:35" ht="14.1" customHeight="1">
      <c r="A87" s="296"/>
      <c r="B87" s="297"/>
      <c r="C87" s="297"/>
      <c r="D87" s="297"/>
      <c r="E87" s="297"/>
      <c r="F87" s="297"/>
      <c r="G87" s="297"/>
      <c r="H87" s="297"/>
      <c r="I87" s="297"/>
      <c r="J87" s="297"/>
      <c r="K87" s="297"/>
      <c r="L87" s="297"/>
      <c r="M87" s="297"/>
      <c r="N87" s="297"/>
      <c r="O87" s="297"/>
      <c r="P87" s="297"/>
      <c r="Q87" s="297"/>
      <c r="R87" s="297"/>
      <c r="S87" s="297"/>
      <c r="T87" s="297"/>
      <c r="U87" s="297"/>
      <c r="V87" s="297"/>
      <c r="W87" s="297"/>
      <c r="X87" s="297"/>
      <c r="Y87" s="297"/>
      <c r="Z87" s="297"/>
      <c r="AA87" s="297"/>
      <c r="AB87" s="297"/>
      <c r="AC87" s="297"/>
      <c r="AD87" s="297"/>
      <c r="AE87" s="297"/>
      <c r="AF87" s="297"/>
      <c r="AG87" s="297"/>
      <c r="AH87" s="297"/>
      <c r="AI87" s="298"/>
    </row>
    <row r="88" spans="1:35" ht="14.1" customHeight="1">
      <c r="A88" s="296"/>
      <c r="B88" s="297"/>
      <c r="C88" s="297"/>
      <c r="D88" s="297"/>
      <c r="E88" s="297"/>
      <c r="F88" s="297"/>
      <c r="G88" s="297"/>
      <c r="H88" s="297"/>
      <c r="I88" s="297"/>
      <c r="J88" s="297"/>
      <c r="K88" s="297"/>
      <c r="L88" s="297"/>
      <c r="M88" s="297"/>
      <c r="N88" s="297"/>
      <c r="O88" s="297"/>
      <c r="P88" s="297"/>
      <c r="Q88" s="297"/>
      <c r="R88" s="297"/>
      <c r="S88" s="297"/>
      <c r="T88" s="297"/>
      <c r="U88" s="297"/>
      <c r="V88" s="297"/>
      <c r="W88" s="297"/>
      <c r="X88" s="297"/>
      <c r="Y88" s="297"/>
      <c r="Z88" s="297"/>
      <c r="AA88" s="297"/>
      <c r="AB88" s="297"/>
      <c r="AC88" s="297"/>
      <c r="AD88" s="297"/>
      <c r="AE88" s="297"/>
      <c r="AF88" s="297"/>
      <c r="AG88" s="297"/>
      <c r="AH88" s="297"/>
      <c r="AI88" s="298"/>
    </row>
    <row r="89" spans="1:35" ht="14.1" customHeight="1">
      <c r="A89" s="296"/>
      <c r="B89" s="297"/>
      <c r="C89" s="297"/>
      <c r="D89" s="297"/>
      <c r="E89" s="297"/>
      <c r="F89" s="297"/>
      <c r="G89" s="297"/>
      <c r="H89" s="297"/>
      <c r="I89" s="297"/>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97"/>
      <c r="AG89" s="297"/>
      <c r="AH89" s="297"/>
      <c r="AI89" s="298"/>
    </row>
    <row r="90" spans="1:35" ht="14.1" customHeight="1" thickBot="1">
      <c r="A90" s="296"/>
      <c r="B90" s="297"/>
      <c r="C90" s="297"/>
      <c r="D90" s="297"/>
      <c r="E90" s="297"/>
      <c r="F90" s="297"/>
      <c r="G90" s="297"/>
      <c r="H90" s="297"/>
      <c r="I90" s="299"/>
      <c r="J90" s="299"/>
      <c r="K90" s="299"/>
      <c r="L90" s="299"/>
      <c r="M90" s="299"/>
      <c r="N90" s="299"/>
      <c r="O90" s="299"/>
      <c r="P90" s="299"/>
      <c r="Q90" s="299"/>
      <c r="R90" s="299"/>
      <c r="S90" s="299"/>
      <c r="T90" s="299"/>
      <c r="U90" s="299"/>
      <c r="V90" s="299"/>
      <c r="W90" s="299"/>
      <c r="X90" s="299"/>
      <c r="Y90" s="299"/>
      <c r="Z90" s="299"/>
      <c r="AA90" s="299"/>
      <c r="AB90" s="299"/>
      <c r="AC90" s="299"/>
      <c r="AD90" s="299"/>
      <c r="AE90" s="299"/>
      <c r="AF90" s="299"/>
      <c r="AG90" s="299"/>
      <c r="AH90" s="299"/>
      <c r="AI90" s="300"/>
    </row>
    <row r="91" spans="1:35" ht="14.1" customHeight="1" thickTop="1">
      <c r="A91" s="308" t="b">
        <v>0</v>
      </c>
      <c r="B91" s="309"/>
      <c r="C91" s="309"/>
      <c r="D91" s="309"/>
      <c r="E91" s="309"/>
      <c r="F91" s="309"/>
      <c r="G91" s="309"/>
      <c r="H91" s="310"/>
      <c r="I91" s="301" t="s">
        <v>39</v>
      </c>
      <c r="J91" s="302"/>
      <c r="K91" s="302"/>
      <c r="L91" s="302"/>
      <c r="M91" s="302"/>
      <c r="N91" s="302"/>
      <c r="O91" s="302"/>
      <c r="P91" s="302"/>
      <c r="Q91" s="302"/>
      <c r="R91" s="302"/>
      <c r="S91" s="302"/>
      <c r="T91" s="302"/>
      <c r="U91" s="302"/>
      <c r="V91" s="302"/>
      <c r="W91" s="302"/>
      <c r="X91" s="302"/>
      <c r="Y91" s="302"/>
      <c r="Z91" s="302"/>
      <c r="AA91" s="302"/>
      <c r="AB91" s="302"/>
      <c r="AC91" s="302"/>
      <c r="AD91" s="302"/>
      <c r="AE91" s="302"/>
      <c r="AF91" s="302"/>
      <c r="AG91" s="302"/>
      <c r="AH91" s="302"/>
      <c r="AI91" s="303"/>
    </row>
    <row r="92" spans="1:35" ht="14.1" customHeight="1">
      <c r="A92" s="311"/>
      <c r="B92" s="312"/>
      <c r="C92" s="312"/>
      <c r="D92" s="312"/>
      <c r="E92" s="312"/>
      <c r="F92" s="312"/>
      <c r="G92" s="312"/>
      <c r="H92" s="313"/>
      <c r="I92" s="304"/>
      <c r="J92" s="304"/>
      <c r="K92" s="304"/>
      <c r="L92" s="304"/>
      <c r="M92" s="304"/>
      <c r="N92" s="304"/>
      <c r="O92" s="304"/>
      <c r="P92" s="304"/>
      <c r="Q92" s="304"/>
      <c r="R92" s="304"/>
      <c r="S92" s="304"/>
      <c r="T92" s="304"/>
      <c r="U92" s="304"/>
      <c r="V92" s="304"/>
      <c r="W92" s="304"/>
      <c r="X92" s="304"/>
      <c r="Y92" s="304"/>
      <c r="Z92" s="304"/>
      <c r="AA92" s="304"/>
      <c r="AB92" s="304"/>
      <c r="AC92" s="304"/>
      <c r="AD92" s="304"/>
      <c r="AE92" s="304"/>
      <c r="AF92" s="304"/>
      <c r="AG92" s="304"/>
      <c r="AH92" s="304"/>
      <c r="AI92" s="305"/>
    </row>
    <row r="93" spans="1:35" ht="14.1" customHeight="1" thickBot="1">
      <c r="A93" s="314"/>
      <c r="B93" s="315"/>
      <c r="C93" s="315"/>
      <c r="D93" s="315"/>
      <c r="E93" s="315"/>
      <c r="F93" s="315"/>
      <c r="G93" s="315"/>
      <c r="H93" s="31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F93" s="306"/>
      <c r="AG93" s="306"/>
      <c r="AH93" s="306"/>
      <c r="AI93" s="307"/>
    </row>
    <row r="94" spans="1:35" ht="14.1" customHeight="1" thickTop="1"/>
    <row r="95" spans="1:35" ht="14.1" customHeight="1">
      <c r="A95" t="s">
        <v>91</v>
      </c>
    </row>
    <row r="96" spans="1:35" ht="14.1" customHeight="1">
      <c r="A96" s="155" t="s">
        <v>43</v>
      </c>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156"/>
      <c r="AA96" s="156"/>
      <c r="AB96" s="156"/>
      <c r="AC96" s="156"/>
      <c r="AD96" s="156"/>
      <c r="AE96" s="156"/>
      <c r="AF96" s="156"/>
      <c r="AG96" s="156"/>
      <c r="AH96" s="156"/>
      <c r="AI96" s="157"/>
    </row>
    <row r="97" spans="1:35" ht="14.1" customHeight="1">
      <c r="A97" s="15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60"/>
    </row>
    <row r="98" spans="1:35" ht="14.1" customHeight="1">
      <c r="A98" s="255" t="s">
        <v>103</v>
      </c>
      <c r="B98" s="255"/>
      <c r="C98" s="255"/>
      <c r="D98" s="255"/>
      <c r="E98" s="255"/>
      <c r="F98" s="255"/>
      <c r="G98" s="255"/>
      <c r="H98" s="255"/>
      <c r="I98" s="255"/>
      <c r="J98" s="255"/>
      <c r="K98" s="255"/>
      <c r="L98" s="258"/>
      <c r="M98" s="259"/>
      <c r="N98" s="259"/>
      <c r="O98" s="259"/>
      <c r="P98" s="259"/>
      <c r="Q98" s="259"/>
      <c r="R98" s="259"/>
      <c r="S98" s="259"/>
      <c r="T98" s="259"/>
      <c r="U98" s="259"/>
      <c r="V98" s="259"/>
      <c r="W98" s="259"/>
      <c r="X98" s="259"/>
      <c r="Y98" s="259"/>
      <c r="Z98" s="259"/>
      <c r="AA98" s="259"/>
      <c r="AB98" s="259"/>
      <c r="AC98" s="259"/>
      <c r="AD98" s="259"/>
      <c r="AE98" s="259"/>
      <c r="AF98" s="259"/>
      <c r="AG98" s="259"/>
      <c r="AH98" s="259"/>
      <c r="AI98" s="260"/>
    </row>
    <row r="99" spans="1:35" ht="14.1" customHeight="1">
      <c r="A99" s="255"/>
      <c r="B99" s="255"/>
      <c r="C99" s="255"/>
      <c r="D99" s="255"/>
      <c r="E99" s="255"/>
      <c r="F99" s="255"/>
      <c r="G99" s="255"/>
      <c r="H99" s="255"/>
      <c r="I99" s="255"/>
      <c r="J99" s="255"/>
      <c r="K99" s="255"/>
      <c r="L99" s="266"/>
      <c r="M99" s="267"/>
      <c r="N99" s="267"/>
      <c r="O99" s="267"/>
      <c r="P99" s="267"/>
      <c r="Q99" s="267"/>
      <c r="R99" s="267"/>
      <c r="S99" s="267"/>
      <c r="T99" s="267"/>
      <c r="U99" s="267"/>
      <c r="V99" s="267"/>
      <c r="W99" s="267"/>
      <c r="X99" s="267"/>
      <c r="Y99" s="267"/>
      <c r="Z99" s="267"/>
      <c r="AA99" s="267"/>
      <c r="AB99" s="267"/>
      <c r="AC99" s="267"/>
      <c r="AD99" s="267"/>
      <c r="AE99" s="267"/>
      <c r="AF99" s="267"/>
      <c r="AG99" s="267"/>
      <c r="AH99" s="267"/>
      <c r="AI99" s="268"/>
    </row>
    <row r="100" spans="1:35" ht="14.1" customHeight="1">
      <c r="A100" s="255" t="s">
        <v>44</v>
      </c>
      <c r="B100" s="255"/>
      <c r="C100" s="255"/>
      <c r="D100" s="255"/>
      <c r="E100" s="255"/>
      <c r="F100" s="255"/>
      <c r="G100" s="255"/>
      <c r="H100" s="255"/>
      <c r="I100" s="255"/>
      <c r="J100" s="255"/>
      <c r="K100" s="255"/>
      <c r="L100" s="269"/>
      <c r="M100" s="270"/>
      <c r="N100" s="270"/>
      <c r="O100" s="270"/>
      <c r="P100" s="270"/>
      <c r="Q100" s="270"/>
      <c r="R100" s="270"/>
      <c r="S100" s="270"/>
      <c r="T100" s="270"/>
      <c r="U100" s="270"/>
      <c r="V100" s="270"/>
      <c r="W100" s="270"/>
      <c r="X100" s="270"/>
      <c r="Y100" s="270"/>
      <c r="Z100" s="270"/>
      <c r="AA100" s="270"/>
      <c r="AB100" s="270"/>
      <c r="AC100" s="270"/>
      <c r="AD100" s="270"/>
      <c r="AE100" s="270"/>
      <c r="AF100" s="270"/>
      <c r="AG100" s="270"/>
      <c r="AH100" s="270"/>
      <c r="AI100" s="271"/>
    </row>
    <row r="101" spans="1:35" ht="14.1" customHeight="1">
      <c r="A101" s="255"/>
      <c r="B101" s="255"/>
      <c r="C101" s="255"/>
      <c r="D101" s="255"/>
      <c r="E101" s="255"/>
      <c r="F101" s="255"/>
      <c r="G101" s="255"/>
      <c r="H101" s="255"/>
      <c r="I101" s="255"/>
      <c r="J101" s="255"/>
      <c r="K101" s="255"/>
      <c r="L101" s="272"/>
      <c r="M101" s="273"/>
      <c r="N101" s="273"/>
      <c r="O101" s="273"/>
      <c r="P101" s="273"/>
      <c r="Q101" s="273"/>
      <c r="R101" s="273"/>
      <c r="S101" s="273"/>
      <c r="T101" s="273"/>
      <c r="U101" s="273"/>
      <c r="V101" s="273"/>
      <c r="W101" s="273"/>
      <c r="X101" s="273"/>
      <c r="Y101" s="273"/>
      <c r="Z101" s="273"/>
      <c r="AA101" s="273"/>
      <c r="AB101" s="273"/>
      <c r="AC101" s="273"/>
      <c r="AD101" s="273"/>
      <c r="AE101" s="273"/>
      <c r="AF101" s="273"/>
      <c r="AG101" s="273"/>
      <c r="AH101" s="273"/>
      <c r="AI101" s="274"/>
    </row>
    <row r="102" spans="1:35" ht="14.1" customHeight="1">
      <c r="A102" s="255"/>
      <c r="B102" s="255"/>
      <c r="C102" s="255"/>
      <c r="D102" s="255"/>
      <c r="E102" s="255"/>
      <c r="F102" s="255"/>
      <c r="G102" s="255"/>
      <c r="H102" s="255"/>
      <c r="I102" s="255"/>
      <c r="J102" s="255"/>
      <c r="K102" s="255"/>
      <c r="L102" s="275"/>
      <c r="M102" s="276"/>
      <c r="N102" s="276"/>
      <c r="O102" s="276"/>
      <c r="P102" s="276"/>
      <c r="Q102" s="276"/>
      <c r="R102" s="276"/>
      <c r="S102" s="276"/>
      <c r="T102" s="276"/>
      <c r="U102" s="276"/>
      <c r="V102" s="276"/>
      <c r="W102" s="276"/>
      <c r="X102" s="276"/>
      <c r="Y102" s="276"/>
      <c r="Z102" s="276"/>
      <c r="AA102" s="276"/>
      <c r="AB102" s="276"/>
      <c r="AC102" s="276"/>
      <c r="AD102" s="276"/>
      <c r="AE102" s="276"/>
      <c r="AF102" s="276"/>
      <c r="AG102" s="276"/>
      <c r="AH102" s="276"/>
      <c r="AI102" s="277"/>
    </row>
    <row r="103" spans="1:35" ht="14.1" customHeight="1">
      <c r="A103" s="264" t="s">
        <v>45</v>
      </c>
      <c r="B103" s="265"/>
      <c r="C103" s="265"/>
      <c r="D103" s="265"/>
      <c r="E103" s="265"/>
      <c r="F103" s="265"/>
      <c r="G103" s="265"/>
      <c r="H103" s="265"/>
      <c r="I103" s="265"/>
      <c r="J103" s="265"/>
      <c r="K103" s="265"/>
      <c r="L103" s="140"/>
      <c r="M103" s="141"/>
      <c r="N103" s="141"/>
      <c r="O103" s="141"/>
      <c r="P103" s="141"/>
      <c r="Q103" s="141"/>
      <c r="R103" s="141"/>
      <c r="S103" s="141"/>
      <c r="T103" s="141"/>
      <c r="U103" s="141"/>
      <c r="V103" s="141"/>
      <c r="W103" s="141"/>
      <c r="X103" s="141"/>
      <c r="Y103" s="141"/>
      <c r="Z103" s="141"/>
      <c r="AA103" s="141"/>
      <c r="AB103" s="141"/>
      <c r="AC103" s="141"/>
      <c r="AD103" s="141"/>
      <c r="AE103" s="141"/>
      <c r="AF103" s="141"/>
      <c r="AG103" s="141"/>
      <c r="AH103" s="141"/>
      <c r="AI103" s="142"/>
    </row>
    <row r="104" spans="1:35" ht="14.1" customHeight="1">
      <c r="A104" s="265"/>
      <c r="B104" s="265"/>
      <c r="C104" s="265"/>
      <c r="D104" s="265"/>
      <c r="E104" s="265"/>
      <c r="F104" s="265"/>
      <c r="G104" s="265"/>
      <c r="H104" s="265"/>
      <c r="I104" s="265"/>
      <c r="J104" s="265"/>
      <c r="K104" s="265"/>
      <c r="L104" s="143"/>
      <c r="M104" s="144"/>
      <c r="N104" s="144"/>
      <c r="O104" s="144"/>
      <c r="P104" s="144"/>
      <c r="Q104" s="144"/>
      <c r="R104" s="144"/>
      <c r="S104" s="144"/>
      <c r="T104" s="144"/>
      <c r="U104" s="144"/>
      <c r="V104" s="144"/>
      <c r="W104" s="144"/>
      <c r="X104" s="144"/>
      <c r="Y104" s="144"/>
      <c r="Z104" s="144"/>
      <c r="AA104" s="144"/>
      <c r="AB104" s="144"/>
      <c r="AC104" s="144"/>
      <c r="AD104" s="144"/>
      <c r="AE104" s="144"/>
      <c r="AF104" s="144"/>
      <c r="AG104" s="144"/>
      <c r="AH104" s="144"/>
      <c r="AI104" s="145"/>
    </row>
    <row r="105" spans="1:35" ht="14.1" customHeight="1">
      <c r="A105" s="255" t="s">
        <v>16</v>
      </c>
      <c r="B105" s="255"/>
      <c r="C105" s="255"/>
      <c r="D105" s="255"/>
      <c r="E105" s="255"/>
      <c r="F105" s="255"/>
      <c r="G105" s="255"/>
      <c r="H105" s="255"/>
      <c r="I105" s="255"/>
      <c r="J105" s="255"/>
      <c r="K105" s="256"/>
      <c r="L105" s="140"/>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2"/>
    </row>
    <row r="106" spans="1:35" ht="14.1" customHeight="1">
      <c r="A106" s="255"/>
      <c r="B106" s="255"/>
      <c r="C106" s="255"/>
      <c r="D106" s="255"/>
      <c r="E106" s="255"/>
      <c r="F106" s="255"/>
      <c r="G106" s="255"/>
      <c r="H106" s="255"/>
      <c r="I106" s="255"/>
      <c r="J106" s="255"/>
      <c r="K106" s="256"/>
      <c r="L106" s="143"/>
      <c r="M106" s="144"/>
      <c r="N106" s="144"/>
      <c r="O106" s="144"/>
      <c r="P106" s="144"/>
      <c r="Q106" s="144"/>
      <c r="R106" s="144"/>
      <c r="S106" s="144"/>
      <c r="T106" s="144"/>
      <c r="U106" s="144"/>
      <c r="V106" s="144"/>
      <c r="W106" s="144"/>
      <c r="X106" s="144"/>
      <c r="Y106" s="144"/>
      <c r="Z106" s="144"/>
      <c r="AA106" s="144"/>
      <c r="AB106" s="144"/>
      <c r="AC106" s="144"/>
      <c r="AD106" s="144"/>
      <c r="AE106" s="144"/>
      <c r="AF106" s="144"/>
      <c r="AG106" s="144"/>
      <c r="AH106" s="144"/>
      <c r="AI106" s="145"/>
    </row>
    <row r="107" spans="1:35" ht="14.1" customHeight="1">
      <c r="A107" s="257" t="s">
        <v>19</v>
      </c>
      <c r="B107" s="228"/>
      <c r="C107" s="228"/>
      <c r="D107" s="228"/>
      <c r="E107" s="228"/>
      <c r="F107" s="228"/>
      <c r="G107" s="228"/>
      <c r="H107" s="228"/>
      <c r="I107" s="228"/>
      <c r="J107" s="228"/>
      <c r="K107" s="228"/>
      <c r="L107" s="258"/>
      <c r="M107" s="259"/>
      <c r="N107" s="259"/>
      <c r="O107" s="259"/>
      <c r="P107" s="259"/>
      <c r="Q107" s="259"/>
      <c r="R107" s="259"/>
      <c r="S107" s="259"/>
      <c r="T107" s="259"/>
      <c r="U107" s="259"/>
      <c r="V107" s="259"/>
      <c r="W107" s="259"/>
      <c r="X107" s="259"/>
      <c r="Y107" s="259"/>
      <c r="Z107" s="259"/>
      <c r="AA107" s="259"/>
      <c r="AB107" s="259"/>
      <c r="AC107" s="259"/>
      <c r="AD107" s="259"/>
      <c r="AE107" s="259"/>
      <c r="AF107" s="259"/>
      <c r="AG107" s="259"/>
      <c r="AH107" s="259"/>
      <c r="AI107" s="260"/>
    </row>
    <row r="108" spans="1:35" ht="14.1" customHeight="1">
      <c r="A108" s="228"/>
      <c r="B108" s="228"/>
      <c r="C108" s="228"/>
      <c r="D108" s="228"/>
      <c r="E108" s="228"/>
      <c r="F108" s="228"/>
      <c r="G108" s="228"/>
      <c r="H108" s="228"/>
      <c r="I108" s="228"/>
      <c r="J108" s="228"/>
      <c r="K108" s="228"/>
      <c r="L108" s="261"/>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3"/>
    </row>
    <row r="110" spans="1:35" ht="14.1" customHeight="1">
      <c r="A110" t="s">
        <v>92</v>
      </c>
    </row>
    <row r="111" spans="1:35" ht="14.1" customHeight="1">
      <c r="A111" s="181" t="s">
        <v>59</v>
      </c>
      <c r="B111" s="182"/>
      <c r="C111" s="182"/>
      <c r="D111" s="182"/>
      <c r="E111" s="182"/>
      <c r="F111" s="182"/>
      <c r="G111" s="182"/>
      <c r="H111" s="182"/>
      <c r="I111" s="182"/>
      <c r="J111" s="182"/>
      <c r="K111" s="182"/>
      <c r="L111" s="182"/>
      <c r="M111" s="182"/>
      <c r="N111" s="182"/>
      <c r="O111" s="182"/>
      <c r="P111" s="182"/>
      <c r="Q111" s="182"/>
      <c r="R111" s="182"/>
      <c r="S111" s="212"/>
      <c r="T111" s="140"/>
      <c r="U111" s="141"/>
      <c r="V111" s="141"/>
      <c r="W111" s="141"/>
      <c r="X111" s="141"/>
      <c r="Y111" s="141"/>
      <c r="Z111" s="141"/>
      <c r="AA111" s="141"/>
      <c r="AB111" s="141"/>
      <c r="AC111" s="141"/>
      <c r="AD111" s="141"/>
      <c r="AE111" s="141"/>
      <c r="AF111" s="141"/>
      <c r="AG111" s="141"/>
      <c r="AH111" s="141"/>
      <c r="AI111" s="142"/>
    </row>
    <row r="112" spans="1:35" ht="14.1" customHeight="1">
      <c r="A112" s="185"/>
      <c r="B112" s="186"/>
      <c r="C112" s="186"/>
      <c r="D112" s="186"/>
      <c r="E112" s="186"/>
      <c r="F112" s="186"/>
      <c r="G112" s="186"/>
      <c r="H112" s="186"/>
      <c r="I112" s="186"/>
      <c r="J112" s="186"/>
      <c r="K112" s="186"/>
      <c r="L112" s="186"/>
      <c r="M112" s="186"/>
      <c r="N112" s="186"/>
      <c r="O112" s="186"/>
      <c r="P112" s="186"/>
      <c r="Q112" s="186"/>
      <c r="R112" s="186"/>
      <c r="S112" s="213"/>
      <c r="T112" s="143"/>
      <c r="U112" s="144"/>
      <c r="V112" s="144"/>
      <c r="W112" s="144"/>
      <c r="X112" s="144"/>
      <c r="Y112" s="144"/>
      <c r="Z112" s="144"/>
      <c r="AA112" s="144"/>
      <c r="AB112" s="144"/>
      <c r="AC112" s="144"/>
      <c r="AD112" s="144"/>
      <c r="AE112" s="144"/>
      <c r="AF112" s="144"/>
      <c r="AG112" s="144"/>
      <c r="AH112" s="144"/>
      <c r="AI112" s="145"/>
    </row>
    <row r="113" spans="1:35" ht="14.1" customHeight="1">
      <c r="A113" s="196" t="s">
        <v>62</v>
      </c>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c r="Z113" s="197"/>
      <c r="AA113" s="197"/>
      <c r="AB113" s="197"/>
      <c r="AC113" s="197"/>
      <c r="AD113" s="197"/>
      <c r="AE113" s="197"/>
      <c r="AF113" s="197"/>
      <c r="AG113" s="197"/>
      <c r="AH113" s="197"/>
      <c r="AI113" s="198"/>
    </row>
    <row r="114" spans="1:35" ht="14.1" customHeight="1">
      <c r="A114" s="199"/>
      <c r="B114" s="200"/>
      <c r="C114" s="200"/>
      <c r="D114" s="200"/>
      <c r="E114" s="200"/>
      <c r="F114" s="200"/>
      <c r="G114" s="200"/>
      <c r="H114" s="200"/>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1"/>
    </row>
    <row r="115" spans="1:35" ht="14.1" customHeight="1">
      <c r="A115" s="202"/>
      <c r="B115" s="203"/>
      <c r="C115" s="203"/>
      <c r="D115" s="203"/>
      <c r="E115" s="203"/>
      <c r="F115" s="203"/>
      <c r="G115" s="203"/>
      <c r="H115" s="203"/>
      <c r="I115" s="203"/>
      <c r="J115" s="203"/>
      <c r="K115" s="203"/>
      <c r="L115" s="203"/>
      <c r="M115" s="203"/>
      <c r="N115" s="203"/>
      <c r="O115" s="203"/>
      <c r="P115" s="203"/>
      <c r="Q115" s="203"/>
      <c r="R115" s="203"/>
      <c r="S115" s="203"/>
      <c r="T115" s="203"/>
      <c r="U115" s="203"/>
      <c r="V115" s="203"/>
      <c r="W115" s="203"/>
      <c r="X115" s="203"/>
      <c r="Y115" s="203"/>
      <c r="Z115" s="203"/>
      <c r="AA115" s="203"/>
      <c r="AB115" s="203"/>
      <c r="AC115" s="203"/>
      <c r="AD115" s="203"/>
      <c r="AE115" s="203"/>
      <c r="AF115" s="203"/>
      <c r="AG115" s="203"/>
      <c r="AH115" s="203"/>
      <c r="AI115" s="204"/>
    </row>
    <row r="116" spans="1:35" ht="14.1" customHeight="1">
      <c r="A116" s="205" t="s">
        <v>63</v>
      </c>
      <c r="B116" s="205"/>
      <c r="C116" s="205"/>
      <c r="D116" s="205"/>
      <c r="E116" s="205"/>
      <c r="F116" s="205"/>
      <c r="G116" s="205"/>
      <c r="H116" s="205"/>
      <c r="I116" s="205"/>
      <c r="J116" s="205"/>
      <c r="K116" s="205"/>
      <c r="L116" s="205"/>
      <c r="M116" s="205"/>
      <c r="N116" s="206"/>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8"/>
    </row>
    <row r="117" spans="1:35" ht="14.1" customHeight="1">
      <c r="A117" s="205"/>
      <c r="B117" s="205"/>
      <c r="C117" s="205"/>
      <c r="D117" s="205"/>
      <c r="E117" s="205"/>
      <c r="F117" s="205"/>
      <c r="G117" s="205"/>
      <c r="H117" s="205"/>
      <c r="I117" s="205"/>
      <c r="J117" s="205"/>
      <c r="K117" s="205"/>
      <c r="L117" s="205"/>
      <c r="M117" s="205"/>
      <c r="N117" s="209"/>
      <c r="O117" s="210"/>
      <c r="P117" s="210"/>
      <c r="Q117" s="210"/>
      <c r="R117" s="210"/>
      <c r="S117" s="210"/>
      <c r="T117" s="210"/>
      <c r="U117" s="210"/>
      <c r="V117" s="210"/>
      <c r="W117" s="210"/>
      <c r="X117" s="210"/>
      <c r="Y117" s="210"/>
      <c r="Z117" s="210"/>
      <c r="AA117" s="210"/>
      <c r="AB117" s="210"/>
      <c r="AC117" s="210"/>
      <c r="AD117" s="210"/>
      <c r="AE117" s="210"/>
      <c r="AF117" s="210"/>
      <c r="AG117" s="210"/>
      <c r="AH117" s="210"/>
      <c r="AI117" s="211"/>
    </row>
    <row r="118" spans="1:35" ht="14.1" customHeight="1">
      <c r="A118" s="238" t="s">
        <v>64</v>
      </c>
      <c r="B118" s="239"/>
      <c r="C118" s="239"/>
      <c r="D118" s="239"/>
      <c r="E118" s="239"/>
      <c r="F118" s="239"/>
      <c r="G118" s="239"/>
      <c r="H118" s="239"/>
      <c r="I118" s="239"/>
      <c r="J118" s="239"/>
      <c r="K118" s="239"/>
      <c r="L118" s="239"/>
      <c r="M118" s="240"/>
      <c r="N118" s="244" t="s">
        <v>65</v>
      </c>
      <c r="O118" s="245"/>
      <c r="P118" s="245"/>
      <c r="Q118" s="245"/>
      <c r="R118" s="246"/>
      <c r="S118" s="250"/>
      <c r="T118" s="250"/>
      <c r="U118" s="250"/>
      <c r="V118" s="250"/>
      <c r="W118" s="250"/>
      <c r="X118" s="251"/>
      <c r="Y118" s="244" t="s">
        <v>66</v>
      </c>
      <c r="Z118" s="245"/>
      <c r="AA118" s="245"/>
      <c r="AB118" s="245"/>
      <c r="AC118" s="246"/>
      <c r="AD118" s="206"/>
      <c r="AE118" s="207"/>
      <c r="AF118" s="207"/>
      <c r="AG118" s="207"/>
      <c r="AH118" s="207"/>
      <c r="AI118" s="208"/>
    </row>
    <row r="119" spans="1:35" ht="14.1" customHeight="1">
      <c r="A119" s="241"/>
      <c r="B119" s="242"/>
      <c r="C119" s="242"/>
      <c r="D119" s="242"/>
      <c r="E119" s="242"/>
      <c r="F119" s="242"/>
      <c r="G119" s="242"/>
      <c r="H119" s="242"/>
      <c r="I119" s="242"/>
      <c r="J119" s="242"/>
      <c r="K119" s="242"/>
      <c r="L119" s="242"/>
      <c r="M119" s="243"/>
      <c r="N119" s="247"/>
      <c r="O119" s="248"/>
      <c r="P119" s="248"/>
      <c r="Q119" s="248"/>
      <c r="R119" s="249"/>
      <c r="S119" s="210"/>
      <c r="T119" s="210"/>
      <c r="U119" s="210"/>
      <c r="V119" s="210"/>
      <c r="W119" s="210"/>
      <c r="X119" s="211"/>
      <c r="Y119" s="247"/>
      <c r="Z119" s="248"/>
      <c r="AA119" s="248"/>
      <c r="AB119" s="248"/>
      <c r="AC119" s="249"/>
      <c r="AD119" s="209"/>
      <c r="AE119" s="210"/>
      <c r="AF119" s="210"/>
      <c r="AG119" s="210"/>
      <c r="AH119" s="210"/>
      <c r="AI119" s="211"/>
    </row>
    <row r="121" spans="1:35" ht="14.1" customHeight="1">
      <c r="A121" t="s">
        <v>67</v>
      </c>
    </row>
    <row r="122" spans="1:35" ht="14.1" customHeight="1">
      <c r="A122" s="230" t="s">
        <v>70</v>
      </c>
      <c r="B122" s="236"/>
      <c r="C122" s="236"/>
      <c r="D122" s="236"/>
      <c r="E122" s="236"/>
      <c r="F122" s="236"/>
      <c r="G122" s="236"/>
      <c r="H122" s="236"/>
      <c r="I122" s="236"/>
      <c r="J122" s="236"/>
      <c r="K122" s="236"/>
      <c r="L122" s="236"/>
      <c r="M122" s="236"/>
      <c r="N122" s="236"/>
      <c r="O122" s="236"/>
      <c r="P122" s="236"/>
      <c r="Q122" s="236"/>
      <c r="R122" s="236"/>
      <c r="S122" s="236"/>
      <c r="T122" s="236"/>
      <c r="U122" s="236"/>
      <c r="V122" s="236"/>
      <c r="W122" s="236"/>
      <c r="X122" s="236"/>
      <c r="Y122" s="236"/>
      <c r="Z122" s="236"/>
      <c r="AA122" s="236"/>
      <c r="AB122" s="236"/>
      <c r="AC122" s="236"/>
      <c r="AD122" s="236"/>
      <c r="AE122" s="236"/>
      <c r="AF122" s="236"/>
      <c r="AG122" s="236"/>
      <c r="AH122" s="236"/>
      <c r="AI122" s="237"/>
    </row>
    <row r="123" spans="1:35" ht="14.1" customHeight="1">
      <c r="A123" s="224"/>
      <c r="B123" s="225"/>
      <c r="C123" s="225"/>
      <c r="D123" s="225"/>
      <c r="E123" s="225"/>
      <c r="F123" s="225"/>
      <c r="G123" s="225"/>
      <c r="H123" s="225"/>
      <c r="I123" s="225"/>
      <c r="J123" s="225"/>
      <c r="K123" s="225"/>
      <c r="L123" s="225"/>
      <c r="M123" s="225"/>
      <c r="N123" s="225"/>
      <c r="O123" s="225"/>
      <c r="P123" s="225"/>
      <c r="Q123" s="225"/>
      <c r="R123" s="225"/>
      <c r="S123" s="225"/>
      <c r="T123" s="225"/>
      <c r="U123" s="225"/>
      <c r="V123" s="225"/>
      <c r="W123" s="225"/>
      <c r="X123" s="225"/>
      <c r="Y123" s="225"/>
      <c r="Z123" s="225"/>
      <c r="AA123" s="225"/>
      <c r="AB123" s="225"/>
      <c r="AC123" s="225"/>
      <c r="AD123" s="225"/>
      <c r="AE123" s="225"/>
      <c r="AF123" s="225"/>
      <c r="AG123" s="225"/>
      <c r="AH123" s="225"/>
      <c r="AI123" s="226"/>
    </row>
    <row r="124" spans="1:35" ht="14.1" customHeight="1">
      <c r="A124" s="224"/>
      <c r="B124" s="225"/>
      <c r="C124" s="225"/>
      <c r="D124" s="225"/>
      <c r="E124" s="225"/>
      <c r="F124" s="225"/>
      <c r="G124" s="225"/>
      <c r="H124" s="225"/>
      <c r="I124" s="225"/>
      <c r="J124" s="225"/>
      <c r="K124" s="225"/>
      <c r="L124" s="225"/>
      <c r="M124" s="225"/>
      <c r="N124" s="225"/>
      <c r="O124" s="225"/>
      <c r="P124" s="225"/>
      <c r="Q124" s="225"/>
      <c r="R124" s="225"/>
      <c r="S124" s="225"/>
      <c r="T124" s="225"/>
      <c r="U124" s="225"/>
      <c r="V124" s="225"/>
      <c r="W124" s="225"/>
      <c r="X124" s="225"/>
      <c r="Y124" s="225"/>
      <c r="Z124" s="225"/>
      <c r="AA124" s="225"/>
      <c r="AB124" s="225"/>
      <c r="AC124" s="225"/>
      <c r="AD124" s="225"/>
      <c r="AE124" s="225"/>
      <c r="AF124" s="225"/>
      <c r="AG124" s="225"/>
      <c r="AH124" s="225"/>
      <c r="AI124" s="226"/>
    </row>
    <row r="125" spans="1:35" ht="14.1" customHeight="1">
      <c r="A125" s="224"/>
      <c r="B125" s="225"/>
      <c r="C125" s="225"/>
      <c r="D125" s="225"/>
      <c r="E125" s="225"/>
      <c r="F125" s="225"/>
      <c r="G125" s="225"/>
      <c r="H125" s="225"/>
      <c r="I125" s="225"/>
      <c r="J125" s="225"/>
      <c r="K125" s="225"/>
      <c r="L125" s="225"/>
      <c r="M125" s="225"/>
      <c r="N125" s="225"/>
      <c r="O125" s="225"/>
      <c r="P125" s="225"/>
      <c r="Q125" s="225"/>
      <c r="R125" s="225"/>
      <c r="S125" s="225"/>
      <c r="T125" s="225"/>
      <c r="U125" s="225"/>
      <c r="V125" s="225"/>
      <c r="W125" s="225"/>
      <c r="X125" s="225"/>
      <c r="Y125" s="225"/>
      <c r="Z125" s="225"/>
      <c r="AA125" s="225"/>
      <c r="AB125" s="225"/>
      <c r="AC125" s="225"/>
      <c r="AD125" s="225"/>
      <c r="AE125" s="225"/>
      <c r="AF125" s="225"/>
      <c r="AG125" s="225"/>
      <c r="AH125" s="225"/>
      <c r="AI125" s="226"/>
    </row>
    <row r="126" spans="1:35" ht="14.1" customHeight="1">
      <c r="A126" s="224" t="s">
        <v>69</v>
      </c>
      <c r="B126" s="225"/>
      <c r="C126" s="225"/>
      <c r="D126" s="225"/>
      <c r="E126" s="225"/>
      <c r="F126" s="225"/>
      <c r="G126" s="225"/>
      <c r="H126" s="225"/>
      <c r="I126" s="225"/>
      <c r="J126" s="225"/>
      <c r="K126" s="225"/>
      <c r="L126" s="225"/>
      <c r="M126" s="225"/>
      <c r="N126" s="225"/>
      <c r="O126" s="225"/>
      <c r="P126" s="225"/>
      <c r="Q126" s="225"/>
      <c r="R126" s="225"/>
      <c r="S126" s="225"/>
      <c r="T126" s="225"/>
      <c r="U126" s="225"/>
      <c r="V126" s="225"/>
      <c r="W126" s="225"/>
      <c r="X126" s="225"/>
      <c r="Y126" s="225"/>
      <c r="Z126" s="225"/>
      <c r="AA126" s="225"/>
      <c r="AB126" s="225"/>
      <c r="AC126" s="225"/>
      <c r="AD126" s="225"/>
      <c r="AE126" s="225"/>
      <c r="AF126" s="225"/>
      <c r="AG126" s="225"/>
      <c r="AH126" s="225"/>
      <c r="AI126" s="226"/>
    </row>
    <row r="127" spans="1:35" ht="14.1" customHeight="1">
      <c r="A127" s="224"/>
      <c r="B127" s="225"/>
      <c r="C127" s="225"/>
      <c r="D127" s="225"/>
      <c r="E127" s="225"/>
      <c r="F127" s="225"/>
      <c r="G127" s="225"/>
      <c r="H127" s="225"/>
      <c r="I127" s="225"/>
      <c r="J127" s="225"/>
      <c r="K127" s="225"/>
      <c r="L127" s="225"/>
      <c r="M127" s="225"/>
      <c r="N127" s="225"/>
      <c r="O127" s="225"/>
      <c r="P127" s="225"/>
      <c r="Q127" s="225"/>
      <c r="R127" s="225"/>
      <c r="S127" s="225"/>
      <c r="T127" s="225"/>
      <c r="U127" s="225"/>
      <c r="V127" s="225"/>
      <c r="W127" s="225"/>
      <c r="X127" s="225"/>
      <c r="Y127" s="225"/>
      <c r="Z127" s="225"/>
      <c r="AA127" s="225"/>
      <c r="AB127" s="225"/>
      <c r="AC127" s="225"/>
      <c r="AD127" s="225"/>
      <c r="AE127" s="225"/>
      <c r="AF127" s="225"/>
      <c r="AG127" s="225"/>
      <c r="AH127" s="225"/>
      <c r="AI127" s="226"/>
    </row>
    <row r="128" spans="1:35" ht="14.1" customHeight="1">
      <c r="A128" s="224"/>
      <c r="B128" s="225"/>
      <c r="C128" s="225"/>
      <c r="D128" s="225"/>
      <c r="E128" s="225"/>
      <c r="F128" s="225"/>
      <c r="G128" s="225"/>
      <c r="H128" s="225"/>
      <c r="I128" s="225"/>
      <c r="J128" s="225"/>
      <c r="K128" s="225"/>
      <c r="L128" s="225"/>
      <c r="M128" s="225"/>
      <c r="N128" s="225"/>
      <c r="O128" s="225"/>
      <c r="P128" s="225"/>
      <c r="Q128" s="225"/>
      <c r="R128" s="225"/>
      <c r="S128" s="225"/>
      <c r="T128" s="225"/>
      <c r="U128" s="225"/>
      <c r="V128" s="225"/>
      <c r="W128" s="225"/>
      <c r="X128" s="225"/>
      <c r="Y128" s="225"/>
      <c r="Z128" s="225"/>
      <c r="AA128" s="225"/>
      <c r="AB128" s="225"/>
      <c r="AC128" s="225"/>
      <c r="AD128" s="225"/>
      <c r="AE128" s="225"/>
      <c r="AF128" s="225"/>
      <c r="AG128" s="225"/>
      <c r="AH128" s="225"/>
      <c r="AI128" s="226"/>
    </row>
    <row r="129" spans="1:35" ht="14.1" customHeight="1">
      <c r="A129" s="224"/>
      <c r="B129" s="225"/>
      <c r="C129" s="225"/>
      <c r="D129" s="225"/>
      <c r="E129" s="225"/>
      <c r="F129" s="225"/>
      <c r="G129" s="225"/>
      <c r="H129" s="225"/>
      <c r="I129" s="225"/>
      <c r="J129" s="225"/>
      <c r="K129" s="225"/>
      <c r="L129" s="225"/>
      <c r="M129" s="225"/>
      <c r="N129" s="225"/>
      <c r="O129" s="225"/>
      <c r="P129" s="225"/>
      <c r="Q129" s="225"/>
      <c r="R129" s="225"/>
      <c r="S129" s="225"/>
      <c r="T129" s="225"/>
      <c r="U129" s="225"/>
      <c r="V129" s="225"/>
      <c r="W129" s="225"/>
      <c r="X129" s="225"/>
      <c r="Y129" s="225"/>
      <c r="Z129" s="225"/>
      <c r="AA129" s="225"/>
      <c r="AB129" s="225"/>
      <c r="AC129" s="225"/>
      <c r="AD129" s="225"/>
      <c r="AE129" s="225"/>
      <c r="AF129" s="225"/>
      <c r="AG129" s="225"/>
      <c r="AH129" s="225"/>
      <c r="AI129" s="226"/>
    </row>
    <row r="130" spans="1:35" ht="14.1" customHeight="1" thickBot="1">
      <c r="A130" s="220" t="s">
        <v>68</v>
      </c>
      <c r="B130" s="221"/>
      <c r="C130" s="221"/>
      <c r="D130" s="221"/>
      <c r="E130" s="221"/>
      <c r="F130" s="221"/>
      <c r="G130" s="221"/>
      <c r="H130" s="221"/>
      <c r="I130" s="221"/>
      <c r="J130" s="221"/>
      <c r="K130" s="221"/>
      <c r="L130" s="221"/>
      <c r="M130" s="221"/>
      <c r="N130" s="221"/>
      <c r="O130" s="221"/>
      <c r="P130" s="221"/>
      <c r="Q130" s="221"/>
      <c r="R130" s="221"/>
      <c r="S130" s="221"/>
      <c r="T130" s="221"/>
      <c r="U130" s="221"/>
      <c r="V130" s="221"/>
      <c r="W130" s="221"/>
      <c r="X130" s="221"/>
      <c r="Y130" s="222"/>
      <c r="Z130" s="222"/>
      <c r="AA130" s="222"/>
      <c r="AB130" s="222"/>
      <c r="AC130" s="222"/>
      <c r="AD130" s="222"/>
      <c r="AE130" s="222"/>
      <c r="AF130" s="222"/>
      <c r="AG130" s="222"/>
      <c r="AH130" s="222"/>
      <c r="AI130" s="223"/>
    </row>
    <row r="131" spans="1:35" ht="14.1" customHeight="1" thickTop="1">
      <c r="A131" s="227" t="s">
        <v>76</v>
      </c>
      <c r="B131" s="228"/>
      <c r="C131" s="228"/>
      <c r="D131" s="228"/>
      <c r="E131" s="228"/>
      <c r="F131" s="228"/>
      <c r="G131" s="228"/>
      <c r="H131" s="228"/>
      <c r="I131" s="228"/>
      <c r="J131" s="228"/>
      <c r="K131" s="228"/>
      <c r="L131" s="228"/>
      <c r="M131" s="228"/>
      <c r="N131" s="228"/>
      <c r="O131" s="228"/>
      <c r="P131" s="228"/>
      <c r="Q131" s="228"/>
      <c r="R131" s="228"/>
      <c r="S131" s="228"/>
      <c r="T131" s="228"/>
      <c r="U131" s="228"/>
      <c r="V131" s="228"/>
      <c r="W131" s="228"/>
      <c r="X131" s="229"/>
      <c r="Y131" s="187"/>
      <c r="Z131" s="188"/>
      <c r="AA131" s="188"/>
      <c r="AB131" s="188"/>
      <c r="AC131" s="188"/>
      <c r="AD131" s="188"/>
      <c r="AE131" s="188"/>
      <c r="AF131" s="188"/>
      <c r="AG131" s="188"/>
      <c r="AH131" s="188"/>
      <c r="AI131" s="189"/>
    </row>
    <row r="132" spans="1:35" ht="14.1" customHeight="1">
      <c r="A132" s="228"/>
      <c r="B132" s="228"/>
      <c r="C132" s="228"/>
      <c r="D132" s="228"/>
      <c r="E132" s="228"/>
      <c r="F132" s="228"/>
      <c r="G132" s="228"/>
      <c r="H132" s="228"/>
      <c r="I132" s="228"/>
      <c r="J132" s="228"/>
      <c r="K132" s="228"/>
      <c r="L132" s="228"/>
      <c r="M132" s="228"/>
      <c r="N132" s="228"/>
      <c r="O132" s="228"/>
      <c r="P132" s="228"/>
      <c r="Q132" s="228"/>
      <c r="R132" s="228"/>
      <c r="S132" s="228"/>
      <c r="T132" s="228"/>
      <c r="U132" s="228"/>
      <c r="V132" s="228"/>
      <c r="W132" s="228"/>
      <c r="X132" s="229"/>
      <c r="Y132" s="190"/>
      <c r="Z132" s="191"/>
      <c r="AA132" s="191"/>
      <c r="AB132" s="191"/>
      <c r="AC132" s="191"/>
      <c r="AD132" s="191"/>
      <c r="AE132" s="191"/>
      <c r="AF132" s="191"/>
      <c r="AG132" s="191"/>
      <c r="AH132" s="191"/>
      <c r="AI132" s="192"/>
    </row>
    <row r="133" spans="1:35" ht="14.1" customHeight="1" thickBot="1">
      <c r="A133" s="228"/>
      <c r="B133" s="228"/>
      <c r="C133" s="228"/>
      <c r="D133" s="228"/>
      <c r="E133" s="228"/>
      <c r="F133" s="228"/>
      <c r="G133" s="228"/>
      <c r="H133" s="228"/>
      <c r="I133" s="228"/>
      <c r="J133" s="228"/>
      <c r="K133" s="228"/>
      <c r="L133" s="228"/>
      <c r="M133" s="228"/>
      <c r="N133" s="228"/>
      <c r="O133" s="228"/>
      <c r="P133" s="228"/>
      <c r="Q133" s="228"/>
      <c r="R133" s="228"/>
      <c r="S133" s="228"/>
      <c r="T133" s="228"/>
      <c r="U133" s="228"/>
      <c r="V133" s="228"/>
      <c r="W133" s="228"/>
      <c r="X133" s="229"/>
      <c r="Y133" s="193"/>
      <c r="Z133" s="194"/>
      <c r="AA133" s="194"/>
      <c r="AB133" s="194"/>
      <c r="AC133" s="194"/>
      <c r="AD133" s="194"/>
      <c r="AE133" s="194"/>
      <c r="AF133" s="194"/>
      <c r="AG133" s="194"/>
      <c r="AH133" s="194"/>
      <c r="AI133" s="195"/>
    </row>
    <row r="134" spans="1:35" ht="14.1" customHeight="1" thickTop="1"/>
    <row r="135" spans="1:35" ht="14.1" customHeight="1">
      <c r="A135" t="s">
        <v>71</v>
      </c>
    </row>
    <row r="136" spans="1:35" ht="14.1" customHeight="1">
      <c r="A136" s="230" t="s">
        <v>72</v>
      </c>
      <c r="B136" s="231"/>
      <c r="C136" s="231"/>
      <c r="D136" s="231"/>
      <c r="E136" s="231"/>
      <c r="F136" s="231"/>
      <c r="G136" s="231"/>
      <c r="H136" s="231"/>
      <c r="I136" s="231"/>
      <c r="J136" s="231"/>
      <c r="K136" s="231"/>
      <c r="L136" s="231"/>
      <c r="M136" s="231"/>
      <c r="N136" s="231"/>
      <c r="O136" s="231"/>
      <c r="P136" s="231"/>
      <c r="Q136" s="231"/>
      <c r="R136" s="231"/>
      <c r="S136" s="231"/>
      <c r="T136" s="231"/>
      <c r="U136" s="231"/>
      <c r="V136" s="231"/>
      <c r="W136" s="231"/>
      <c r="X136" s="231"/>
      <c r="Y136" s="231"/>
      <c r="Z136" s="231"/>
      <c r="AA136" s="231"/>
      <c r="AB136" s="231"/>
      <c r="AC136" s="231"/>
      <c r="AD136" s="231"/>
      <c r="AE136" s="231"/>
      <c r="AF136" s="231"/>
      <c r="AG136" s="231"/>
      <c r="AH136" s="231"/>
      <c r="AI136" s="232"/>
    </row>
    <row r="137" spans="1:35" ht="14.1" customHeight="1">
      <c r="A137" s="233"/>
      <c r="B137" s="234"/>
      <c r="C137" s="234"/>
      <c r="D137" s="234"/>
      <c r="E137" s="234"/>
      <c r="F137" s="234"/>
      <c r="G137" s="234"/>
      <c r="H137" s="234"/>
      <c r="I137" s="234"/>
      <c r="J137" s="234"/>
      <c r="K137" s="234"/>
      <c r="L137" s="234"/>
      <c r="M137" s="234"/>
      <c r="N137" s="234"/>
      <c r="O137" s="234"/>
      <c r="P137" s="234"/>
      <c r="Q137" s="234"/>
      <c r="R137" s="234"/>
      <c r="S137" s="234"/>
      <c r="T137" s="234"/>
      <c r="U137" s="234"/>
      <c r="V137" s="234"/>
      <c r="W137" s="234"/>
      <c r="X137" s="234"/>
      <c r="Y137" s="234"/>
      <c r="Z137" s="234"/>
      <c r="AA137" s="234"/>
      <c r="AB137" s="234"/>
      <c r="AC137" s="234"/>
      <c r="AD137" s="234"/>
      <c r="AE137" s="234"/>
      <c r="AF137" s="234"/>
      <c r="AG137" s="234"/>
      <c r="AH137" s="234"/>
      <c r="AI137" s="235"/>
    </row>
    <row r="138" spans="1:35" ht="14.1" customHeight="1">
      <c r="A138" s="233"/>
      <c r="B138" s="234"/>
      <c r="C138" s="234"/>
      <c r="D138" s="234"/>
      <c r="E138" s="234"/>
      <c r="F138" s="234"/>
      <c r="G138" s="234"/>
      <c r="H138" s="234"/>
      <c r="I138" s="234"/>
      <c r="J138" s="234"/>
      <c r="K138" s="234"/>
      <c r="L138" s="234"/>
      <c r="M138" s="234"/>
      <c r="N138" s="234"/>
      <c r="O138" s="234"/>
      <c r="P138" s="234"/>
      <c r="Q138" s="234"/>
      <c r="R138" s="234"/>
      <c r="S138" s="234"/>
      <c r="T138" s="234"/>
      <c r="U138" s="234"/>
      <c r="V138" s="234"/>
      <c r="W138" s="234"/>
      <c r="X138" s="234"/>
      <c r="Y138" s="234"/>
      <c r="Z138" s="234"/>
      <c r="AA138" s="234"/>
      <c r="AB138" s="234"/>
      <c r="AC138" s="234"/>
      <c r="AD138" s="234"/>
      <c r="AE138" s="234"/>
      <c r="AF138" s="234"/>
      <c r="AG138" s="234"/>
      <c r="AH138" s="234"/>
      <c r="AI138" s="235"/>
    </row>
    <row r="139" spans="1:35" ht="14.1" customHeight="1">
      <c r="A139" s="233"/>
      <c r="B139" s="234"/>
      <c r="C139" s="234"/>
      <c r="D139" s="234"/>
      <c r="E139" s="234"/>
      <c r="F139" s="234"/>
      <c r="G139" s="234"/>
      <c r="H139" s="234"/>
      <c r="I139" s="234"/>
      <c r="J139" s="234"/>
      <c r="K139" s="234"/>
      <c r="L139" s="234"/>
      <c r="M139" s="234"/>
      <c r="N139" s="234"/>
      <c r="O139" s="234"/>
      <c r="P139" s="234"/>
      <c r="Q139" s="234"/>
      <c r="R139" s="234"/>
      <c r="S139" s="234"/>
      <c r="T139" s="234"/>
      <c r="U139" s="234"/>
      <c r="V139" s="234"/>
      <c r="W139" s="234"/>
      <c r="X139" s="234"/>
      <c r="Y139" s="234"/>
      <c r="Z139" s="234"/>
      <c r="AA139" s="234"/>
      <c r="AB139" s="234"/>
      <c r="AC139" s="234"/>
      <c r="AD139" s="234"/>
      <c r="AE139" s="234"/>
      <c r="AF139" s="234"/>
      <c r="AG139" s="234"/>
      <c r="AH139" s="234"/>
      <c r="AI139" s="235"/>
    </row>
    <row r="140" spans="1:35" ht="14.1" customHeight="1">
      <c r="A140" s="233"/>
      <c r="B140" s="234"/>
      <c r="C140" s="234"/>
      <c r="D140" s="234"/>
      <c r="E140" s="234"/>
      <c r="F140" s="234"/>
      <c r="G140" s="234"/>
      <c r="H140" s="234"/>
      <c r="I140" s="234"/>
      <c r="J140" s="234"/>
      <c r="K140" s="234"/>
      <c r="L140" s="234"/>
      <c r="M140" s="234"/>
      <c r="N140" s="234"/>
      <c r="O140" s="234"/>
      <c r="P140" s="234"/>
      <c r="Q140" s="234"/>
      <c r="R140" s="234"/>
      <c r="S140" s="234"/>
      <c r="T140" s="234"/>
      <c r="U140" s="234"/>
      <c r="V140" s="234"/>
      <c r="W140" s="234"/>
      <c r="X140" s="234"/>
      <c r="Y140" s="234"/>
      <c r="Z140" s="234"/>
      <c r="AA140" s="234"/>
      <c r="AB140" s="234"/>
      <c r="AC140" s="234"/>
      <c r="AD140" s="234"/>
      <c r="AE140" s="234"/>
      <c r="AF140" s="234"/>
      <c r="AG140" s="234"/>
      <c r="AH140" s="234"/>
      <c r="AI140" s="235"/>
    </row>
    <row r="141" spans="1:35" ht="14.1" customHeight="1" thickBot="1">
      <c r="A141" s="176" t="s">
        <v>73</v>
      </c>
      <c r="B141" s="177"/>
      <c r="C141" s="177"/>
      <c r="D141" s="177"/>
      <c r="E141" s="177"/>
      <c r="F141" s="177"/>
      <c r="G141" s="177"/>
      <c r="H141" s="177"/>
      <c r="I141" s="177"/>
      <c r="J141" s="177"/>
      <c r="K141" s="177"/>
      <c r="L141" s="177"/>
      <c r="M141" s="178" t="s">
        <v>74</v>
      </c>
      <c r="N141" s="178"/>
      <c r="O141" s="178"/>
      <c r="P141" s="178"/>
      <c r="Q141" s="178"/>
      <c r="R141" s="178"/>
      <c r="S141" s="178"/>
      <c r="T141" s="178"/>
      <c r="U141" s="178"/>
      <c r="V141" s="178"/>
      <c r="W141" s="178"/>
      <c r="X141" s="178"/>
      <c r="Y141" s="179"/>
      <c r="Z141" s="179"/>
      <c r="AA141" s="179"/>
      <c r="AB141" s="179"/>
      <c r="AC141" s="179"/>
      <c r="AD141" s="179"/>
      <c r="AE141" s="179"/>
      <c r="AF141" s="179"/>
      <c r="AG141" s="179"/>
      <c r="AH141" s="179"/>
      <c r="AI141" s="180"/>
    </row>
    <row r="142" spans="1:35" ht="14.1" customHeight="1" thickTop="1">
      <c r="A142" s="181" t="s">
        <v>75</v>
      </c>
      <c r="B142" s="182"/>
      <c r="C142" s="182"/>
      <c r="D142" s="182"/>
      <c r="E142" s="182"/>
      <c r="F142" s="182"/>
      <c r="G142" s="182"/>
      <c r="H142" s="182"/>
      <c r="I142" s="182"/>
      <c r="J142" s="182"/>
      <c r="K142" s="182"/>
      <c r="L142" s="182"/>
      <c r="M142" s="182"/>
      <c r="N142" s="182"/>
      <c r="O142" s="182"/>
      <c r="P142" s="182"/>
      <c r="Q142" s="182"/>
      <c r="R142" s="182"/>
      <c r="S142" s="182"/>
      <c r="T142" s="182"/>
      <c r="U142" s="182"/>
      <c r="V142" s="182"/>
      <c r="W142" s="182"/>
      <c r="X142" s="182"/>
      <c r="Y142" s="187"/>
      <c r="Z142" s="188"/>
      <c r="AA142" s="188"/>
      <c r="AB142" s="188"/>
      <c r="AC142" s="188"/>
      <c r="AD142" s="188"/>
      <c r="AE142" s="188"/>
      <c r="AF142" s="188"/>
      <c r="AG142" s="188"/>
      <c r="AH142" s="188"/>
      <c r="AI142" s="189"/>
    </row>
    <row r="143" spans="1:35" ht="14.1" customHeight="1">
      <c r="A143" s="183"/>
      <c r="B143" s="184"/>
      <c r="C143" s="184"/>
      <c r="D143" s="184"/>
      <c r="E143" s="184"/>
      <c r="F143" s="184"/>
      <c r="G143" s="184"/>
      <c r="H143" s="184"/>
      <c r="I143" s="184"/>
      <c r="J143" s="184"/>
      <c r="K143" s="184"/>
      <c r="L143" s="184"/>
      <c r="M143" s="184"/>
      <c r="N143" s="184"/>
      <c r="O143" s="184"/>
      <c r="P143" s="184"/>
      <c r="Q143" s="184"/>
      <c r="R143" s="184"/>
      <c r="S143" s="184"/>
      <c r="T143" s="184"/>
      <c r="U143" s="184"/>
      <c r="V143" s="184"/>
      <c r="W143" s="184"/>
      <c r="X143" s="184"/>
      <c r="Y143" s="190"/>
      <c r="Z143" s="191"/>
      <c r="AA143" s="191"/>
      <c r="AB143" s="191"/>
      <c r="AC143" s="191"/>
      <c r="AD143" s="191"/>
      <c r="AE143" s="191"/>
      <c r="AF143" s="191"/>
      <c r="AG143" s="191"/>
      <c r="AH143" s="191"/>
      <c r="AI143" s="192"/>
    </row>
    <row r="144" spans="1:35" ht="14.1" customHeight="1" thickBot="1">
      <c r="A144" s="185"/>
      <c r="B144" s="186"/>
      <c r="C144" s="186"/>
      <c r="D144" s="186"/>
      <c r="E144" s="186"/>
      <c r="F144" s="186"/>
      <c r="G144" s="186"/>
      <c r="H144" s="186"/>
      <c r="I144" s="186"/>
      <c r="J144" s="186"/>
      <c r="K144" s="186"/>
      <c r="L144" s="186"/>
      <c r="M144" s="186"/>
      <c r="N144" s="186"/>
      <c r="O144" s="186"/>
      <c r="P144" s="186"/>
      <c r="Q144" s="186"/>
      <c r="R144" s="186"/>
      <c r="S144" s="186"/>
      <c r="T144" s="186"/>
      <c r="U144" s="186"/>
      <c r="V144" s="186"/>
      <c r="W144" s="186"/>
      <c r="X144" s="186"/>
      <c r="Y144" s="193"/>
      <c r="Z144" s="194"/>
      <c r="AA144" s="194"/>
      <c r="AB144" s="194"/>
      <c r="AC144" s="194"/>
      <c r="AD144" s="194"/>
      <c r="AE144" s="194"/>
      <c r="AF144" s="194"/>
      <c r="AG144" s="194"/>
      <c r="AH144" s="194"/>
      <c r="AI144" s="195"/>
    </row>
    <row r="145" spans="1:35" ht="14.1" customHeight="1" thickTop="1"/>
    <row r="146" spans="1:35" ht="14.1" customHeight="1">
      <c r="A146" t="s">
        <v>93</v>
      </c>
    </row>
    <row r="147" spans="1:35" ht="14.1" customHeight="1">
      <c r="A147" s="155" t="s">
        <v>87</v>
      </c>
      <c r="B147" s="156"/>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156"/>
      <c r="AA147" s="156"/>
      <c r="AB147" s="156"/>
      <c r="AC147" s="156"/>
      <c r="AD147" s="156"/>
      <c r="AE147" s="156"/>
      <c r="AF147" s="156"/>
      <c r="AG147" s="156"/>
      <c r="AH147" s="156"/>
      <c r="AI147" s="157"/>
    </row>
    <row r="148" spans="1:35" ht="14.1" customHeight="1">
      <c r="A148" s="15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159"/>
      <c r="AA148" s="159"/>
      <c r="AB148" s="159"/>
      <c r="AC148" s="159"/>
      <c r="AD148" s="159"/>
      <c r="AE148" s="159"/>
      <c r="AF148" s="159"/>
      <c r="AG148" s="159"/>
      <c r="AH148" s="159"/>
      <c r="AI148" s="160"/>
    </row>
    <row r="149" spans="1:35" ht="14.1" customHeight="1">
      <c r="A149" s="252" t="s">
        <v>108</v>
      </c>
      <c r="B149" s="253"/>
      <c r="C149" s="253"/>
      <c r="D149" s="253"/>
      <c r="E149" s="253"/>
      <c r="F149" s="253"/>
      <c r="G149" s="253"/>
      <c r="H149" s="253"/>
      <c r="I149" s="253"/>
      <c r="J149" s="253"/>
      <c r="K149" s="253"/>
      <c r="L149" s="253"/>
      <c r="M149" s="253"/>
      <c r="N149" s="253"/>
      <c r="O149" s="253"/>
      <c r="P149" s="253"/>
      <c r="Q149" s="253"/>
      <c r="R149" s="253"/>
      <c r="S149" s="253"/>
      <c r="T149" s="253"/>
      <c r="U149" s="253"/>
      <c r="V149" s="253"/>
      <c r="W149" s="253"/>
      <c r="X149" s="253"/>
      <c r="Y149" s="253"/>
      <c r="Z149" s="253"/>
      <c r="AA149" s="253"/>
      <c r="AB149" s="253"/>
      <c r="AC149" s="253"/>
      <c r="AD149" s="253"/>
      <c r="AE149" s="253"/>
      <c r="AF149" s="253"/>
      <c r="AG149" s="253"/>
      <c r="AH149" s="253"/>
      <c r="AI149" s="254"/>
    </row>
    <row r="150" spans="1:35" ht="14.1" customHeight="1">
      <c r="A150" s="140"/>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c r="AB150" s="141"/>
      <c r="AC150" s="141"/>
      <c r="AD150" s="141"/>
      <c r="AE150" s="141"/>
      <c r="AF150" s="141"/>
      <c r="AG150" s="141"/>
      <c r="AH150" s="141"/>
      <c r="AI150" s="142"/>
    </row>
    <row r="151" spans="1:35" ht="14.1" customHeight="1">
      <c r="A151" s="143"/>
      <c r="B151" s="144"/>
      <c r="C151" s="144"/>
      <c r="D151" s="144"/>
      <c r="E151" s="144"/>
      <c r="F151" s="144"/>
      <c r="G151" s="144"/>
      <c r="H151" s="144"/>
      <c r="I151" s="144"/>
      <c r="J151" s="144"/>
      <c r="K151" s="144"/>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c r="AG151" s="144"/>
      <c r="AH151" s="144"/>
      <c r="AI151" s="145"/>
    </row>
    <row r="153" spans="1:35" ht="14.1" customHeight="1">
      <c r="A153" t="s">
        <v>96</v>
      </c>
    </row>
    <row r="154" spans="1:35" ht="14.1" customHeight="1">
      <c r="A154" s="161" t="s">
        <v>94</v>
      </c>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3"/>
    </row>
    <row r="155" spans="1:35" ht="14.1" customHeight="1">
      <c r="A155" s="164"/>
      <c r="B155" s="165"/>
      <c r="C155" s="165"/>
      <c r="D155" s="165"/>
      <c r="E155" s="165"/>
      <c r="F155" s="165"/>
      <c r="G155" s="165"/>
      <c r="H155" s="165"/>
      <c r="I155" s="165"/>
      <c r="J155" s="165"/>
      <c r="K155" s="165"/>
      <c r="L155" s="165"/>
      <c r="M155" s="165"/>
      <c r="N155" s="165"/>
      <c r="O155" s="165"/>
      <c r="P155" s="165"/>
      <c r="Q155" s="165"/>
      <c r="R155" s="165"/>
      <c r="S155" s="165"/>
      <c r="T155" s="165"/>
      <c r="U155" s="165"/>
      <c r="V155" s="165"/>
      <c r="W155" s="165"/>
      <c r="X155" s="165"/>
      <c r="Y155" s="165"/>
      <c r="Z155" s="165"/>
      <c r="AA155" s="165"/>
      <c r="AB155" s="165"/>
      <c r="AC155" s="165"/>
      <c r="AD155" s="165"/>
      <c r="AE155" s="165"/>
      <c r="AF155" s="165"/>
      <c r="AG155" s="165"/>
      <c r="AH155" s="165"/>
      <c r="AI155" s="166"/>
    </row>
    <row r="156" spans="1:35" ht="14.1" customHeight="1">
      <c r="A156" s="164"/>
      <c r="B156" s="165"/>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165"/>
      <c r="AG156" s="165"/>
      <c r="AH156" s="165"/>
      <c r="AI156" s="166"/>
    </row>
    <row r="157" spans="1:35" ht="14.1" customHeight="1">
      <c r="A157" s="164"/>
      <c r="B157" s="165"/>
      <c r="C157" s="165"/>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c r="AA157" s="165"/>
      <c r="AB157" s="165"/>
      <c r="AC157" s="165"/>
      <c r="AD157" s="165"/>
      <c r="AE157" s="165"/>
      <c r="AF157" s="165"/>
      <c r="AG157" s="165"/>
      <c r="AH157" s="165"/>
      <c r="AI157" s="166"/>
    </row>
    <row r="158" spans="1:35" ht="14.1" customHeight="1">
      <c r="A158" s="164"/>
      <c r="B158" s="165"/>
      <c r="C158" s="165"/>
      <c r="D158" s="165"/>
      <c r="E158" s="165"/>
      <c r="F158" s="165"/>
      <c r="G158" s="165"/>
      <c r="H158" s="165"/>
      <c r="I158" s="165"/>
      <c r="J158" s="165"/>
      <c r="K158" s="165"/>
      <c r="L158" s="165"/>
      <c r="M158" s="165"/>
      <c r="N158" s="165"/>
      <c r="O158" s="165"/>
      <c r="P158" s="165"/>
      <c r="Q158" s="165"/>
      <c r="R158" s="165"/>
      <c r="S158" s="165"/>
      <c r="T158" s="165"/>
      <c r="U158" s="165"/>
      <c r="V158" s="165"/>
      <c r="W158" s="165"/>
      <c r="X158" s="165"/>
      <c r="Y158" s="165"/>
      <c r="Z158" s="165"/>
      <c r="AA158" s="165"/>
      <c r="AB158" s="165"/>
      <c r="AC158" s="165"/>
      <c r="AD158" s="165"/>
      <c r="AE158" s="165"/>
      <c r="AF158" s="165"/>
      <c r="AG158" s="165"/>
      <c r="AH158" s="165"/>
      <c r="AI158" s="166"/>
    </row>
    <row r="159" spans="1:35" ht="14.1" customHeight="1">
      <c r="A159" s="164"/>
      <c r="B159" s="165"/>
      <c r="C159" s="165"/>
      <c r="D159" s="165"/>
      <c r="E159" s="165"/>
      <c r="F159" s="165"/>
      <c r="G159" s="165"/>
      <c r="H159" s="165"/>
      <c r="I159" s="165"/>
      <c r="J159" s="165"/>
      <c r="K159" s="165"/>
      <c r="L159" s="165"/>
      <c r="M159" s="165"/>
      <c r="N159" s="165"/>
      <c r="O159" s="165"/>
      <c r="P159" s="165"/>
      <c r="Q159" s="165"/>
      <c r="R159" s="165"/>
      <c r="S159" s="165"/>
      <c r="T159" s="165"/>
      <c r="U159" s="165"/>
      <c r="V159" s="165"/>
      <c r="W159" s="165"/>
      <c r="X159" s="165"/>
      <c r="Y159" s="165"/>
      <c r="Z159" s="165"/>
      <c r="AA159" s="165"/>
      <c r="AB159" s="165"/>
      <c r="AC159" s="165"/>
      <c r="AD159" s="165"/>
      <c r="AE159" s="165"/>
      <c r="AF159" s="165"/>
      <c r="AG159" s="165"/>
      <c r="AH159" s="165"/>
      <c r="AI159" s="166"/>
    </row>
    <row r="160" spans="1:35" ht="14.1" customHeight="1">
      <c r="A160" s="164"/>
      <c r="B160" s="165"/>
      <c r="C160" s="165"/>
      <c r="D160" s="165"/>
      <c r="E160" s="165"/>
      <c r="F160" s="165"/>
      <c r="G160" s="165"/>
      <c r="H160" s="165"/>
      <c r="I160" s="165"/>
      <c r="J160" s="165"/>
      <c r="K160" s="165"/>
      <c r="L160" s="165"/>
      <c r="M160" s="165"/>
      <c r="N160" s="165"/>
      <c r="O160" s="165"/>
      <c r="P160" s="165"/>
      <c r="Q160" s="165"/>
      <c r="R160" s="165"/>
      <c r="S160" s="165"/>
      <c r="T160" s="165"/>
      <c r="U160" s="165"/>
      <c r="V160" s="165"/>
      <c r="W160" s="165"/>
      <c r="X160" s="165"/>
      <c r="Y160" s="165"/>
      <c r="Z160" s="165"/>
      <c r="AA160" s="165"/>
      <c r="AB160" s="165"/>
      <c r="AC160" s="165"/>
      <c r="AD160" s="165"/>
      <c r="AE160" s="165"/>
      <c r="AF160" s="165"/>
      <c r="AG160" s="165"/>
      <c r="AH160" s="165"/>
      <c r="AI160" s="166"/>
    </row>
    <row r="161" spans="1:35" ht="14.1" customHeight="1">
      <c r="A161" s="167" t="s">
        <v>95</v>
      </c>
      <c r="B161" s="168"/>
      <c r="C161" s="168"/>
      <c r="D161" s="168"/>
      <c r="E161" s="168"/>
      <c r="F161" s="168"/>
      <c r="G161" s="168"/>
      <c r="H161" s="168"/>
      <c r="I161" s="168"/>
      <c r="J161" s="168"/>
      <c r="K161" s="168"/>
      <c r="L161" s="168"/>
      <c r="M161" s="168"/>
      <c r="N161" s="168"/>
      <c r="O161" s="168"/>
      <c r="P161" s="168"/>
      <c r="Q161" s="168"/>
      <c r="R161" s="168"/>
      <c r="S161" s="168"/>
      <c r="T161" s="168"/>
      <c r="U161" s="168"/>
      <c r="V161" s="168"/>
      <c r="W161" s="168"/>
      <c r="X161" s="168"/>
      <c r="Y161" s="168"/>
      <c r="Z161" s="168"/>
      <c r="AA161" s="168"/>
      <c r="AB161" s="168"/>
      <c r="AC161" s="168"/>
      <c r="AD161" s="168"/>
      <c r="AE161" s="168"/>
      <c r="AF161" s="168"/>
      <c r="AG161" s="168"/>
      <c r="AH161" s="168"/>
      <c r="AI161" s="169"/>
    </row>
    <row r="162" spans="1:35" ht="14.1" customHeight="1">
      <c r="A162" s="170"/>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c r="AA162" s="171"/>
      <c r="AB162" s="171"/>
      <c r="AC162" s="171"/>
      <c r="AD162" s="171"/>
      <c r="AE162" s="171"/>
      <c r="AF162" s="171"/>
      <c r="AG162" s="171"/>
      <c r="AH162" s="171"/>
      <c r="AI162" s="172"/>
    </row>
    <row r="163" spans="1:35" ht="14.1" customHeight="1">
      <c r="A163" s="170"/>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c r="AA163" s="171"/>
      <c r="AB163" s="171"/>
      <c r="AC163" s="171"/>
      <c r="AD163" s="171"/>
      <c r="AE163" s="171"/>
      <c r="AF163" s="171"/>
      <c r="AG163" s="171"/>
      <c r="AH163" s="171"/>
      <c r="AI163" s="172"/>
    </row>
    <row r="164" spans="1:35" ht="14.1" customHeight="1">
      <c r="A164" s="170"/>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c r="AA164" s="171"/>
      <c r="AB164" s="171"/>
      <c r="AC164" s="171"/>
      <c r="AD164" s="171"/>
      <c r="AE164" s="171"/>
      <c r="AF164" s="171"/>
      <c r="AG164" s="171"/>
      <c r="AH164" s="171"/>
      <c r="AI164" s="172"/>
    </row>
    <row r="165" spans="1:35" ht="14.1" customHeight="1">
      <c r="A165" s="170"/>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c r="AA165" s="171"/>
      <c r="AB165" s="171"/>
      <c r="AC165" s="171"/>
      <c r="AD165" s="171"/>
      <c r="AE165" s="171"/>
      <c r="AF165" s="171"/>
      <c r="AG165" s="171"/>
      <c r="AH165" s="171"/>
      <c r="AI165" s="172"/>
    </row>
    <row r="166" spans="1:35" ht="14.1" customHeight="1">
      <c r="A166" s="170"/>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c r="AA166" s="171"/>
      <c r="AB166" s="171"/>
      <c r="AC166" s="171"/>
      <c r="AD166" s="171"/>
      <c r="AE166" s="171"/>
      <c r="AF166" s="171"/>
      <c r="AG166" s="171"/>
      <c r="AH166" s="171"/>
      <c r="AI166" s="172"/>
    </row>
    <row r="167" spans="1:35" ht="14.1" customHeight="1">
      <c r="A167" s="170"/>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c r="AA167" s="171"/>
      <c r="AB167" s="171"/>
      <c r="AC167" s="171"/>
      <c r="AD167" s="171"/>
      <c r="AE167" s="171"/>
      <c r="AF167" s="171"/>
      <c r="AG167" s="171"/>
      <c r="AH167" s="171"/>
      <c r="AI167" s="172"/>
    </row>
    <row r="168" spans="1:35" ht="14.1" customHeight="1">
      <c r="A168" s="170"/>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c r="AA168" s="171"/>
      <c r="AB168" s="171"/>
      <c r="AC168" s="171"/>
      <c r="AD168" s="171"/>
      <c r="AE168" s="171"/>
      <c r="AF168" s="171"/>
      <c r="AG168" s="171"/>
      <c r="AH168" s="171"/>
      <c r="AI168" s="172"/>
    </row>
    <row r="169" spans="1:35" ht="14.1" customHeight="1">
      <c r="A169" s="170"/>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c r="AA169" s="171"/>
      <c r="AB169" s="171"/>
      <c r="AC169" s="171"/>
      <c r="AD169" s="171"/>
      <c r="AE169" s="171"/>
      <c r="AF169" s="171"/>
      <c r="AG169" s="171"/>
      <c r="AH169" s="171"/>
      <c r="AI169" s="172"/>
    </row>
    <row r="170" spans="1:35" ht="14.1" customHeight="1">
      <c r="A170" s="170"/>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c r="AA170" s="171"/>
      <c r="AB170" s="171"/>
      <c r="AC170" s="171"/>
      <c r="AD170" s="171"/>
      <c r="AE170" s="171"/>
      <c r="AF170" s="171"/>
      <c r="AG170" s="171"/>
      <c r="AH170" s="171"/>
      <c r="AI170" s="172"/>
    </row>
    <row r="171" spans="1:35" ht="14.1" customHeight="1">
      <c r="A171" s="170"/>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1"/>
      <c r="AF171" s="171"/>
      <c r="AG171" s="171"/>
      <c r="AH171" s="171"/>
      <c r="AI171" s="172"/>
    </row>
    <row r="172" spans="1:35" ht="14.1" customHeight="1">
      <c r="A172" s="170"/>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c r="AA172" s="171"/>
      <c r="AB172" s="171"/>
      <c r="AC172" s="171"/>
      <c r="AD172" s="171"/>
      <c r="AE172" s="171"/>
      <c r="AF172" s="171"/>
      <c r="AG172" s="171"/>
      <c r="AH172" s="171"/>
      <c r="AI172" s="172"/>
    </row>
    <row r="173" spans="1:35" ht="14.1" customHeight="1">
      <c r="A173" s="170"/>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c r="AA173" s="171"/>
      <c r="AB173" s="171"/>
      <c r="AC173" s="171"/>
      <c r="AD173" s="171"/>
      <c r="AE173" s="171"/>
      <c r="AF173" s="171"/>
      <c r="AG173" s="171"/>
      <c r="AH173" s="171"/>
      <c r="AI173" s="172"/>
    </row>
    <row r="174" spans="1:35" ht="14.1" customHeight="1">
      <c r="A174" s="170"/>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c r="AA174" s="171"/>
      <c r="AB174" s="171"/>
      <c r="AC174" s="171"/>
      <c r="AD174" s="171"/>
      <c r="AE174" s="171"/>
      <c r="AF174" s="171"/>
      <c r="AG174" s="171"/>
      <c r="AH174" s="171"/>
      <c r="AI174" s="172"/>
    </row>
    <row r="175" spans="1:35" ht="14.1" customHeight="1">
      <c r="A175" s="170"/>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c r="AA175" s="171"/>
      <c r="AB175" s="171"/>
      <c r="AC175" s="171"/>
      <c r="AD175" s="171"/>
      <c r="AE175" s="171"/>
      <c r="AF175" s="171"/>
      <c r="AG175" s="171"/>
      <c r="AH175" s="171"/>
      <c r="AI175" s="172"/>
    </row>
    <row r="176" spans="1:35" ht="14.1" customHeight="1">
      <c r="A176" s="170"/>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c r="AA176" s="171"/>
      <c r="AB176" s="171"/>
      <c r="AC176" s="171"/>
      <c r="AD176" s="171"/>
      <c r="AE176" s="171"/>
      <c r="AF176" s="171"/>
      <c r="AG176" s="171"/>
      <c r="AH176" s="171"/>
      <c r="AI176" s="172"/>
    </row>
    <row r="177" spans="1:35" ht="14.1" customHeight="1">
      <c r="A177" s="170"/>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c r="AA177" s="171"/>
      <c r="AB177" s="171"/>
      <c r="AC177" s="171"/>
      <c r="AD177" s="171"/>
      <c r="AE177" s="171"/>
      <c r="AF177" s="171"/>
      <c r="AG177" s="171"/>
      <c r="AH177" s="171"/>
      <c r="AI177" s="172"/>
    </row>
    <row r="178" spans="1:35" ht="14.1" customHeight="1">
      <c r="A178" s="170"/>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c r="AA178" s="171"/>
      <c r="AB178" s="171"/>
      <c r="AC178" s="171"/>
      <c r="AD178" s="171"/>
      <c r="AE178" s="171"/>
      <c r="AF178" s="171"/>
      <c r="AG178" s="171"/>
      <c r="AH178" s="171"/>
      <c r="AI178" s="172"/>
    </row>
    <row r="179" spans="1:35" ht="14.1" customHeight="1">
      <c r="A179" s="170"/>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c r="AA179" s="171"/>
      <c r="AB179" s="171"/>
      <c r="AC179" s="171"/>
      <c r="AD179" s="171"/>
      <c r="AE179" s="171"/>
      <c r="AF179" s="171"/>
      <c r="AG179" s="171"/>
      <c r="AH179" s="171"/>
      <c r="AI179" s="172"/>
    </row>
    <row r="180" spans="1:35" ht="14.1" customHeight="1">
      <c r="A180" s="170"/>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1"/>
      <c r="AF180" s="171"/>
      <c r="AG180" s="171"/>
      <c r="AH180" s="171"/>
      <c r="AI180" s="172"/>
    </row>
    <row r="181" spans="1:35" ht="14.1" customHeight="1">
      <c r="A181" s="170"/>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c r="AA181" s="171"/>
      <c r="AB181" s="171"/>
      <c r="AC181" s="171"/>
      <c r="AD181" s="171"/>
      <c r="AE181" s="171"/>
      <c r="AF181" s="171"/>
      <c r="AG181" s="171"/>
      <c r="AH181" s="171"/>
      <c r="AI181" s="172"/>
    </row>
    <row r="182" spans="1:35" ht="14.1" customHeight="1">
      <c r="A182" s="170"/>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c r="AA182" s="171"/>
      <c r="AB182" s="171"/>
      <c r="AC182" s="171"/>
      <c r="AD182" s="171"/>
      <c r="AE182" s="171"/>
      <c r="AF182" s="171"/>
      <c r="AG182" s="171"/>
      <c r="AH182" s="171"/>
      <c r="AI182" s="172"/>
    </row>
    <row r="183" spans="1:35" ht="14.1" customHeight="1">
      <c r="A183" s="170"/>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c r="AA183" s="171"/>
      <c r="AB183" s="171"/>
      <c r="AC183" s="171"/>
      <c r="AD183" s="171"/>
      <c r="AE183" s="171"/>
      <c r="AF183" s="171"/>
      <c r="AG183" s="171"/>
      <c r="AH183" s="171"/>
      <c r="AI183" s="172"/>
    </row>
    <row r="184" spans="1:35" ht="14.1" customHeight="1">
      <c r="A184" s="170"/>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c r="AA184" s="171"/>
      <c r="AB184" s="171"/>
      <c r="AC184" s="171"/>
      <c r="AD184" s="171"/>
      <c r="AE184" s="171"/>
      <c r="AF184" s="171"/>
      <c r="AG184" s="171"/>
      <c r="AH184" s="171"/>
      <c r="AI184" s="172"/>
    </row>
    <row r="185" spans="1:35" ht="14.1" customHeight="1">
      <c r="A185" s="170"/>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c r="AA185" s="171"/>
      <c r="AB185" s="171"/>
      <c r="AC185" s="171"/>
      <c r="AD185" s="171"/>
      <c r="AE185" s="171"/>
      <c r="AF185" s="171"/>
      <c r="AG185" s="171"/>
      <c r="AH185" s="171"/>
      <c r="AI185" s="172"/>
    </row>
    <row r="186" spans="1:35" ht="14.1" customHeight="1">
      <c r="A186" s="170"/>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c r="AA186" s="171"/>
      <c r="AB186" s="171"/>
      <c r="AC186" s="171"/>
      <c r="AD186" s="171"/>
      <c r="AE186" s="171"/>
      <c r="AF186" s="171"/>
      <c r="AG186" s="171"/>
      <c r="AH186" s="171"/>
      <c r="AI186" s="172"/>
    </row>
    <row r="187" spans="1:35" ht="14.1" customHeight="1">
      <c r="A187" s="170"/>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c r="AA187" s="171"/>
      <c r="AB187" s="171"/>
      <c r="AC187" s="171"/>
      <c r="AD187" s="171"/>
      <c r="AE187" s="171"/>
      <c r="AF187" s="171"/>
      <c r="AG187" s="171"/>
      <c r="AH187" s="171"/>
      <c r="AI187" s="172"/>
    </row>
    <row r="188" spans="1:35" ht="14.1" customHeight="1">
      <c r="A188" s="170"/>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c r="AA188" s="171"/>
      <c r="AB188" s="171"/>
      <c r="AC188" s="171"/>
      <c r="AD188" s="171"/>
      <c r="AE188" s="171"/>
      <c r="AF188" s="171"/>
      <c r="AG188" s="171"/>
      <c r="AH188" s="171"/>
      <c r="AI188" s="172"/>
    </row>
    <row r="189" spans="1:35" ht="14.1" customHeight="1">
      <c r="A189" s="170"/>
      <c r="B189" s="171"/>
      <c r="C189" s="171"/>
      <c r="D189" s="171"/>
      <c r="E189" s="171"/>
      <c r="F189" s="171"/>
      <c r="G189" s="171"/>
      <c r="H189" s="171"/>
      <c r="I189" s="171"/>
      <c r="J189" s="171"/>
      <c r="K189" s="171"/>
      <c r="L189" s="171"/>
      <c r="M189" s="171"/>
      <c r="N189" s="171"/>
      <c r="O189" s="171"/>
      <c r="P189" s="171"/>
      <c r="Q189" s="171"/>
      <c r="R189" s="171"/>
      <c r="S189" s="171"/>
      <c r="T189" s="171"/>
      <c r="U189" s="171"/>
      <c r="V189" s="171"/>
      <c r="W189" s="171"/>
      <c r="X189" s="171"/>
      <c r="Y189" s="171"/>
      <c r="Z189" s="171"/>
      <c r="AA189" s="171"/>
      <c r="AB189" s="171"/>
      <c r="AC189" s="171"/>
      <c r="AD189" s="171"/>
      <c r="AE189" s="171"/>
      <c r="AF189" s="171"/>
      <c r="AG189" s="171"/>
      <c r="AH189" s="171"/>
      <c r="AI189" s="172"/>
    </row>
    <row r="190" spans="1:35" ht="14.1" customHeight="1">
      <c r="A190" s="170"/>
      <c r="B190" s="171"/>
      <c r="C190" s="171"/>
      <c r="D190" s="171"/>
      <c r="E190" s="171"/>
      <c r="F190" s="171"/>
      <c r="G190" s="171"/>
      <c r="H190" s="171"/>
      <c r="I190" s="171"/>
      <c r="J190" s="171"/>
      <c r="K190" s="171"/>
      <c r="L190" s="171"/>
      <c r="M190" s="171"/>
      <c r="N190" s="171"/>
      <c r="O190" s="171"/>
      <c r="P190" s="171"/>
      <c r="Q190" s="171"/>
      <c r="R190" s="171"/>
      <c r="S190" s="171"/>
      <c r="T190" s="171"/>
      <c r="U190" s="171"/>
      <c r="V190" s="171"/>
      <c r="W190" s="171"/>
      <c r="X190" s="171"/>
      <c r="Y190" s="171"/>
      <c r="Z190" s="171"/>
      <c r="AA190" s="171"/>
      <c r="AB190" s="171"/>
      <c r="AC190" s="171"/>
      <c r="AD190" s="171"/>
      <c r="AE190" s="171"/>
      <c r="AF190" s="171"/>
      <c r="AG190" s="171"/>
      <c r="AH190" s="171"/>
      <c r="AI190" s="172"/>
    </row>
    <row r="191" spans="1:35" ht="14.1" customHeight="1">
      <c r="A191" s="170"/>
      <c r="B191" s="171"/>
      <c r="C191" s="171"/>
      <c r="D191" s="171"/>
      <c r="E191" s="171"/>
      <c r="F191" s="171"/>
      <c r="G191" s="171"/>
      <c r="H191" s="171"/>
      <c r="I191" s="171"/>
      <c r="J191" s="171"/>
      <c r="K191" s="171"/>
      <c r="L191" s="171"/>
      <c r="M191" s="171"/>
      <c r="N191" s="171"/>
      <c r="O191" s="171"/>
      <c r="P191" s="171"/>
      <c r="Q191" s="171"/>
      <c r="R191" s="171"/>
      <c r="S191" s="171"/>
      <c r="T191" s="171"/>
      <c r="U191" s="171"/>
      <c r="V191" s="171"/>
      <c r="W191" s="171"/>
      <c r="X191" s="171"/>
      <c r="Y191" s="171"/>
      <c r="Z191" s="171"/>
      <c r="AA191" s="171"/>
      <c r="AB191" s="171"/>
      <c r="AC191" s="171"/>
      <c r="AD191" s="171"/>
      <c r="AE191" s="171"/>
      <c r="AF191" s="171"/>
      <c r="AG191" s="171"/>
      <c r="AH191" s="171"/>
      <c r="AI191" s="172"/>
    </row>
    <row r="192" spans="1:35" ht="14.1" customHeight="1">
      <c r="A192" s="170"/>
      <c r="B192" s="171"/>
      <c r="C192" s="171"/>
      <c r="D192" s="171"/>
      <c r="E192" s="171"/>
      <c r="F192" s="171"/>
      <c r="G192" s="171"/>
      <c r="H192" s="171"/>
      <c r="I192" s="171"/>
      <c r="J192" s="171"/>
      <c r="K192" s="171"/>
      <c r="L192" s="171"/>
      <c r="M192" s="171"/>
      <c r="N192" s="171"/>
      <c r="O192" s="171"/>
      <c r="P192" s="171"/>
      <c r="Q192" s="171"/>
      <c r="R192" s="171"/>
      <c r="S192" s="171"/>
      <c r="T192" s="171"/>
      <c r="U192" s="171"/>
      <c r="V192" s="171"/>
      <c r="W192" s="171"/>
      <c r="X192" s="171"/>
      <c r="Y192" s="171"/>
      <c r="Z192" s="171"/>
      <c r="AA192" s="171"/>
      <c r="AB192" s="171"/>
      <c r="AC192" s="171"/>
      <c r="AD192" s="171"/>
      <c r="AE192" s="171"/>
      <c r="AF192" s="171"/>
      <c r="AG192" s="171"/>
      <c r="AH192" s="171"/>
      <c r="AI192" s="172"/>
    </row>
    <row r="193" spans="1:36" ht="14.1" customHeight="1">
      <c r="A193" s="170"/>
      <c r="B193" s="171"/>
      <c r="C193" s="171"/>
      <c r="D193" s="171"/>
      <c r="E193" s="171"/>
      <c r="F193" s="171"/>
      <c r="G193" s="171"/>
      <c r="H193" s="171"/>
      <c r="I193" s="171"/>
      <c r="J193" s="171"/>
      <c r="K193" s="171"/>
      <c r="L193" s="171"/>
      <c r="M193" s="171"/>
      <c r="N193" s="171"/>
      <c r="O193" s="171"/>
      <c r="P193" s="171"/>
      <c r="Q193" s="171"/>
      <c r="R193" s="171"/>
      <c r="S193" s="171"/>
      <c r="T193" s="171"/>
      <c r="U193" s="171"/>
      <c r="V193" s="171"/>
      <c r="W193" s="171"/>
      <c r="X193" s="171"/>
      <c r="Y193" s="171"/>
      <c r="Z193" s="171"/>
      <c r="AA193" s="171"/>
      <c r="AB193" s="171"/>
      <c r="AC193" s="171"/>
      <c r="AD193" s="171"/>
      <c r="AE193" s="171"/>
      <c r="AF193" s="171"/>
      <c r="AG193" s="171"/>
      <c r="AH193" s="171"/>
      <c r="AI193" s="172"/>
    </row>
    <row r="194" spans="1:36" ht="14.1" customHeight="1">
      <c r="A194" s="170"/>
      <c r="B194" s="171"/>
      <c r="C194" s="171"/>
      <c r="D194" s="171"/>
      <c r="E194" s="171"/>
      <c r="F194" s="171"/>
      <c r="G194" s="171"/>
      <c r="H194" s="171"/>
      <c r="I194" s="171"/>
      <c r="J194" s="171"/>
      <c r="K194" s="171"/>
      <c r="L194" s="171"/>
      <c r="M194" s="171"/>
      <c r="N194" s="171"/>
      <c r="O194" s="171"/>
      <c r="P194" s="171"/>
      <c r="Q194" s="171"/>
      <c r="R194" s="171"/>
      <c r="S194" s="171"/>
      <c r="T194" s="171"/>
      <c r="U194" s="171"/>
      <c r="V194" s="171"/>
      <c r="W194" s="171"/>
      <c r="X194" s="171"/>
      <c r="Y194" s="171"/>
      <c r="Z194" s="171"/>
      <c r="AA194" s="171"/>
      <c r="AB194" s="171"/>
      <c r="AC194" s="171"/>
      <c r="AD194" s="171"/>
      <c r="AE194" s="171"/>
      <c r="AF194" s="171"/>
      <c r="AG194" s="171"/>
      <c r="AH194" s="171"/>
      <c r="AI194" s="172"/>
    </row>
    <row r="195" spans="1:36" ht="14.1" customHeight="1">
      <c r="A195" s="170"/>
      <c r="B195" s="171"/>
      <c r="C195" s="171"/>
      <c r="D195" s="171"/>
      <c r="E195" s="171"/>
      <c r="F195" s="171"/>
      <c r="G195" s="171"/>
      <c r="H195" s="171"/>
      <c r="I195" s="171"/>
      <c r="J195" s="171"/>
      <c r="K195" s="171"/>
      <c r="L195" s="171"/>
      <c r="M195" s="171"/>
      <c r="N195" s="171"/>
      <c r="O195" s="171"/>
      <c r="P195" s="171"/>
      <c r="Q195" s="171"/>
      <c r="R195" s="171"/>
      <c r="S195" s="171"/>
      <c r="T195" s="171"/>
      <c r="U195" s="171"/>
      <c r="V195" s="171"/>
      <c r="W195" s="171"/>
      <c r="X195" s="171"/>
      <c r="Y195" s="171"/>
      <c r="Z195" s="171"/>
      <c r="AA195" s="171"/>
      <c r="AB195" s="171"/>
      <c r="AC195" s="171"/>
      <c r="AD195" s="171"/>
      <c r="AE195" s="171"/>
      <c r="AF195" s="171"/>
      <c r="AG195" s="171"/>
      <c r="AH195" s="171"/>
      <c r="AI195" s="172"/>
    </row>
    <row r="196" spans="1:36" ht="14.1" customHeight="1">
      <c r="A196" s="170"/>
      <c r="B196" s="171"/>
      <c r="C196" s="171"/>
      <c r="D196" s="171"/>
      <c r="E196" s="171"/>
      <c r="F196" s="171"/>
      <c r="G196" s="171"/>
      <c r="H196" s="171"/>
      <c r="I196" s="171"/>
      <c r="J196" s="171"/>
      <c r="K196" s="171"/>
      <c r="L196" s="171"/>
      <c r="M196" s="171"/>
      <c r="N196" s="171"/>
      <c r="O196" s="171"/>
      <c r="P196" s="171"/>
      <c r="Q196" s="171"/>
      <c r="R196" s="171"/>
      <c r="S196" s="171"/>
      <c r="T196" s="171"/>
      <c r="U196" s="171"/>
      <c r="V196" s="171"/>
      <c r="W196" s="171"/>
      <c r="X196" s="171"/>
      <c r="Y196" s="171"/>
      <c r="Z196" s="171"/>
      <c r="AA196" s="171"/>
      <c r="AB196" s="171"/>
      <c r="AC196" s="171"/>
      <c r="AD196" s="171"/>
      <c r="AE196" s="171"/>
      <c r="AF196" s="171"/>
      <c r="AG196" s="171"/>
      <c r="AH196" s="171"/>
      <c r="AI196" s="172"/>
    </row>
    <row r="197" spans="1:36" ht="14.1" customHeight="1">
      <c r="A197" s="170"/>
      <c r="B197" s="171"/>
      <c r="C197" s="171"/>
      <c r="D197" s="171"/>
      <c r="E197" s="171"/>
      <c r="F197" s="171"/>
      <c r="G197" s="171"/>
      <c r="H197" s="171"/>
      <c r="I197" s="171"/>
      <c r="J197" s="171"/>
      <c r="K197" s="171"/>
      <c r="L197" s="171"/>
      <c r="M197" s="171"/>
      <c r="N197" s="171"/>
      <c r="O197" s="171"/>
      <c r="P197" s="171"/>
      <c r="Q197" s="171"/>
      <c r="R197" s="171"/>
      <c r="S197" s="171"/>
      <c r="T197" s="171"/>
      <c r="U197" s="171"/>
      <c r="V197" s="171"/>
      <c r="W197" s="171"/>
      <c r="X197" s="171"/>
      <c r="Y197" s="171"/>
      <c r="Z197" s="171"/>
      <c r="AA197" s="171"/>
      <c r="AB197" s="171"/>
      <c r="AC197" s="171"/>
      <c r="AD197" s="171"/>
      <c r="AE197" s="171"/>
      <c r="AF197" s="171"/>
      <c r="AG197" s="171"/>
      <c r="AH197" s="171"/>
      <c r="AI197" s="172"/>
    </row>
    <row r="198" spans="1:36" ht="14.1" customHeight="1">
      <c r="A198" s="170"/>
      <c r="B198" s="171"/>
      <c r="C198" s="171"/>
      <c r="D198" s="171"/>
      <c r="E198" s="171"/>
      <c r="F198" s="171"/>
      <c r="G198" s="171"/>
      <c r="H198" s="171"/>
      <c r="I198" s="171"/>
      <c r="J198" s="171"/>
      <c r="K198" s="171"/>
      <c r="L198" s="171"/>
      <c r="M198" s="171"/>
      <c r="N198" s="171"/>
      <c r="O198" s="171"/>
      <c r="P198" s="171"/>
      <c r="Q198" s="171"/>
      <c r="R198" s="171"/>
      <c r="S198" s="171"/>
      <c r="T198" s="171"/>
      <c r="U198" s="171"/>
      <c r="V198" s="171"/>
      <c r="W198" s="171"/>
      <c r="X198" s="171"/>
      <c r="Y198" s="171"/>
      <c r="Z198" s="171"/>
      <c r="AA198" s="171"/>
      <c r="AB198" s="171"/>
      <c r="AC198" s="171"/>
      <c r="AD198" s="171"/>
      <c r="AE198" s="171"/>
      <c r="AF198" s="171"/>
      <c r="AG198" s="171"/>
      <c r="AH198" s="171"/>
      <c r="AI198" s="172"/>
    </row>
    <row r="199" spans="1:36" ht="14.1" customHeight="1">
      <c r="A199" s="173"/>
      <c r="B199" s="174"/>
      <c r="C199" s="174"/>
      <c r="D199" s="174"/>
      <c r="E199" s="174"/>
      <c r="F199" s="174"/>
      <c r="G199" s="174"/>
      <c r="H199" s="174"/>
      <c r="I199" s="174"/>
      <c r="J199" s="174"/>
      <c r="K199" s="174"/>
      <c r="L199" s="174"/>
      <c r="M199" s="174"/>
      <c r="N199" s="174"/>
      <c r="O199" s="174"/>
      <c r="P199" s="174"/>
      <c r="Q199" s="174"/>
      <c r="R199" s="174"/>
      <c r="S199" s="174"/>
      <c r="T199" s="174"/>
      <c r="U199" s="174"/>
      <c r="V199" s="174"/>
      <c r="W199" s="174"/>
      <c r="X199" s="174"/>
      <c r="Y199" s="174"/>
      <c r="Z199" s="174"/>
      <c r="AA199" s="174"/>
      <c r="AB199" s="174"/>
      <c r="AC199" s="174"/>
      <c r="AD199" s="174"/>
      <c r="AE199" s="174"/>
      <c r="AF199" s="174"/>
      <c r="AG199" s="174"/>
      <c r="AH199" s="174"/>
      <c r="AI199" s="175"/>
    </row>
    <row r="200" spans="1:36" ht="14.1" customHeight="1">
      <c r="A200" t="s">
        <v>97</v>
      </c>
    </row>
    <row r="201" spans="1:36" ht="14.1" customHeight="1">
      <c r="A201" s="146" t="s">
        <v>98</v>
      </c>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8"/>
      <c r="AJ201" s="6"/>
    </row>
    <row r="202" spans="1:36" ht="14.1" customHeight="1">
      <c r="A202" s="149"/>
      <c r="B202" s="150"/>
      <c r="C202" s="150"/>
      <c r="D202" s="150"/>
      <c r="E202" s="150"/>
      <c r="F202" s="150"/>
      <c r="G202" s="150"/>
      <c r="H202" s="150"/>
      <c r="I202" s="150"/>
      <c r="J202" s="150"/>
      <c r="K202" s="150"/>
      <c r="L202" s="150"/>
      <c r="M202" s="150"/>
      <c r="N202" s="150"/>
      <c r="O202" s="150"/>
      <c r="P202" s="150"/>
      <c r="Q202" s="150"/>
      <c r="R202" s="150"/>
      <c r="S202" s="150"/>
      <c r="T202" s="150"/>
      <c r="U202" s="150"/>
      <c r="V202" s="150"/>
      <c r="W202" s="150"/>
      <c r="X202" s="150"/>
      <c r="Y202" s="150"/>
      <c r="Z202" s="150"/>
      <c r="AA202" s="150"/>
      <c r="AB202" s="150"/>
      <c r="AC202" s="150"/>
      <c r="AD202" s="150"/>
      <c r="AE202" s="150"/>
      <c r="AF202" s="150"/>
      <c r="AG202" s="150"/>
      <c r="AH202" s="150"/>
      <c r="AI202" s="151"/>
      <c r="AJ202" s="6"/>
    </row>
    <row r="203" spans="1:36" ht="14.1" customHeight="1">
      <c r="A203" s="149"/>
      <c r="B203" s="150"/>
      <c r="C203" s="150"/>
      <c r="D203" s="150"/>
      <c r="E203" s="150"/>
      <c r="F203" s="150"/>
      <c r="G203" s="150"/>
      <c r="H203" s="150"/>
      <c r="I203" s="150"/>
      <c r="J203" s="150"/>
      <c r="K203" s="150"/>
      <c r="L203" s="150"/>
      <c r="M203" s="150"/>
      <c r="N203" s="150"/>
      <c r="O203" s="150"/>
      <c r="P203" s="150"/>
      <c r="Q203" s="150"/>
      <c r="R203" s="150"/>
      <c r="S203" s="150"/>
      <c r="T203" s="150"/>
      <c r="U203" s="150"/>
      <c r="V203" s="150"/>
      <c r="W203" s="150"/>
      <c r="X203" s="150"/>
      <c r="Y203" s="150"/>
      <c r="Z203" s="150"/>
      <c r="AA203" s="150"/>
      <c r="AB203" s="150"/>
      <c r="AC203" s="150"/>
      <c r="AD203" s="150"/>
      <c r="AE203" s="150"/>
      <c r="AF203" s="150"/>
      <c r="AG203" s="150"/>
      <c r="AH203" s="150"/>
      <c r="AI203" s="151"/>
      <c r="AJ203" s="6"/>
    </row>
    <row r="204" spans="1:36" ht="14.1" customHeight="1">
      <c r="A204" s="149"/>
      <c r="B204" s="150"/>
      <c r="C204" s="150"/>
      <c r="D204" s="150"/>
      <c r="E204" s="150"/>
      <c r="F204" s="150"/>
      <c r="G204" s="150"/>
      <c r="H204" s="150"/>
      <c r="I204" s="150"/>
      <c r="J204" s="150"/>
      <c r="K204" s="150"/>
      <c r="L204" s="150"/>
      <c r="M204" s="150"/>
      <c r="N204" s="150"/>
      <c r="O204" s="150"/>
      <c r="P204" s="150"/>
      <c r="Q204" s="150"/>
      <c r="R204" s="150"/>
      <c r="S204" s="150"/>
      <c r="T204" s="150"/>
      <c r="U204" s="150"/>
      <c r="V204" s="150"/>
      <c r="W204" s="150"/>
      <c r="X204" s="150"/>
      <c r="Y204" s="150"/>
      <c r="Z204" s="150"/>
      <c r="AA204" s="150"/>
      <c r="AB204" s="150"/>
      <c r="AC204" s="150"/>
      <c r="AD204" s="150"/>
      <c r="AE204" s="150"/>
      <c r="AF204" s="150"/>
      <c r="AG204" s="150"/>
      <c r="AH204" s="150"/>
      <c r="AI204" s="151"/>
      <c r="AJ204" s="6"/>
    </row>
    <row r="205" spans="1:36" ht="14.1" customHeight="1">
      <c r="A205" s="149"/>
      <c r="B205" s="150"/>
      <c r="C205" s="150"/>
      <c r="D205" s="150"/>
      <c r="E205" s="150"/>
      <c r="F205" s="150"/>
      <c r="G205" s="150"/>
      <c r="H205" s="150"/>
      <c r="I205" s="150"/>
      <c r="J205" s="150"/>
      <c r="K205" s="150"/>
      <c r="L205" s="150"/>
      <c r="M205" s="150"/>
      <c r="N205" s="150"/>
      <c r="O205" s="150"/>
      <c r="P205" s="150"/>
      <c r="Q205" s="150"/>
      <c r="R205" s="150"/>
      <c r="S205" s="150"/>
      <c r="T205" s="150"/>
      <c r="U205" s="150"/>
      <c r="V205" s="150"/>
      <c r="W205" s="150"/>
      <c r="X205" s="150"/>
      <c r="Y205" s="150"/>
      <c r="Z205" s="150"/>
      <c r="AA205" s="150"/>
      <c r="AB205" s="150"/>
      <c r="AC205" s="150"/>
      <c r="AD205" s="150"/>
      <c r="AE205" s="150"/>
      <c r="AF205" s="150"/>
      <c r="AG205" s="150"/>
      <c r="AH205" s="150"/>
      <c r="AI205" s="151"/>
      <c r="AJ205" s="6"/>
    </row>
    <row r="206" spans="1:36" ht="14.1" customHeight="1">
      <c r="A206" s="149"/>
      <c r="B206" s="150"/>
      <c r="C206" s="150"/>
      <c r="D206" s="150"/>
      <c r="E206" s="150"/>
      <c r="F206" s="150"/>
      <c r="G206" s="150"/>
      <c r="H206" s="150"/>
      <c r="I206" s="150"/>
      <c r="J206" s="150"/>
      <c r="K206" s="150"/>
      <c r="L206" s="150"/>
      <c r="M206" s="150"/>
      <c r="N206" s="150"/>
      <c r="O206" s="150"/>
      <c r="P206" s="150"/>
      <c r="Q206" s="150"/>
      <c r="R206" s="150"/>
      <c r="S206" s="150"/>
      <c r="T206" s="150"/>
      <c r="U206" s="150"/>
      <c r="V206" s="150"/>
      <c r="W206" s="150"/>
      <c r="X206" s="150"/>
      <c r="Y206" s="150"/>
      <c r="Z206" s="150"/>
      <c r="AA206" s="150"/>
      <c r="AB206" s="150"/>
      <c r="AC206" s="150"/>
      <c r="AD206" s="150"/>
      <c r="AE206" s="150"/>
      <c r="AF206" s="150"/>
      <c r="AG206" s="150"/>
      <c r="AH206" s="150"/>
      <c r="AI206" s="151"/>
      <c r="AJ206" s="6"/>
    </row>
    <row r="207" spans="1:36" ht="14.1" customHeight="1">
      <c r="A207" s="152"/>
      <c r="B207" s="153"/>
      <c r="C207" s="153"/>
      <c r="D207" s="153"/>
      <c r="E207" s="153"/>
      <c r="F207" s="153"/>
      <c r="G207" s="153"/>
      <c r="H207" s="153"/>
      <c r="I207" s="153"/>
      <c r="J207" s="153"/>
      <c r="K207" s="153"/>
      <c r="L207" s="153"/>
      <c r="M207" s="153"/>
      <c r="N207" s="153"/>
      <c r="O207" s="153"/>
      <c r="P207" s="153"/>
      <c r="Q207" s="153"/>
      <c r="R207" s="153"/>
      <c r="S207" s="153"/>
      <c r="T207" s="153"/>
      <c r="U207" s="153"/>
      <c r="V207" s="153"/>
      <c r="W207" s="153"/>
      <c r="X207" s="153"/>
      <c r="Y207" s="153"/>
      <c r="Z207" s="153"/>
      <c r="AA207" s="153"/>
      <c r="AB207" s="153"/>
      <c r="AC207" s="153"/>
      <c r="AD207" s="153"/>
      <c r="AE207" s="153"/>
      <c r="AF207" s="153"/>
      <c r="AG207" s="153"/>
      <c r="AH207" s="153"/>
      <c r="AI207" s="154"/>
      <c r="AJ207" s="6"/>
    </row>
    <row r="208" spans="1:36" ht="14.1" customHeight="1">
      <c r="A208" s="167" t="s">
        <v>95</v>
      </c>
      <c r="B208" s="168"/>
      <c r="C208" s="168"/>
      <c r="D208" s="168"/>
      <c r="E208" s="168"/>
      <c r="F208" s="168"/>
      <c r="G208" s="168"/>
      <c r="H208" s="168"/>
      <c r="I208" s="168"/>
      <c r="J208" s="168"/>
      <c r="K208" s="168"/>
      <c r="L208" s="168"/>
      <c r="M208" s="168"/>
      <c r="N208" s="168"/>
      <c r="O208" s="168"/>
      <c r="P208" s="168"/>
      <c r="Q208" s="168"/>
      <c r="R208" s="168"/>
      <c r="S208" s="168"/>
      <c r="T208" s="168"/>
      <c r="U208" s="168"/>
      <c r="V208" s="168"/>
      <c r="W208" s="168"/>
      <c r="X208" s="168"/>
      <c r="Y208" s="168"/>
      <c r="Z208" s="168"/>
      <c r="AA208" s="168"/>
      <c r="AB208" s="168"/>
      <c r="AC208" s="168"/>
      <c r="AD208" s="168"/>
      <c r="AE208" s="168"/>
      <c r="AF208" s="168"/>
      <c r="AG208" s="168"/>
      <c r="AH208" s="168"/>
      <c r="AI208" s="169"/>
      <c r="AJ208" s="8"/>
    </row>
    <row r="209" spans="1:36" ht="14.1" customHeight="1">
      <c r="A209" s="214"/>
      <c r="B209" s="215"/>
      <c r="C209" s="215"/>
      <c r="D209" s="215"/>
      <c r="E209" s="215"/>
      <c r="F209" s="215"/>
      <c r="G209" s="215"/>
      <c r="H209" s="215"/>
      <c r="I209" s="215"/>
      <c r="J209" s="215"/>
      <c r="K209" s="215"/>
      <c r="L209" s="215"/>
      <c r="M209" s="215"/>
      <c r="N209" s="215"/>
      <c r="O209" s="215"/>
      <c r="P209" s="215"/>
      <c r="Q209" s="215"/>
      <c r="R209" s="215"/>
      <c r="S209" s="215"/>
      <c r="T209" s="215"/>
      <c r="U209" s="215"/>
      <c r="V209" s="215"/>
      <c r="W209" s="215"/>
      <c r="X209" s="215"/>
      <c r="Y209" s="215"/>
      <c r="Z209" s="215"/>
      <c r="AA209" s="215"/>
      <c r="AB209" s="215"/>
      <c r="AC209" s="215"/>
      <c r="AD209" s="215"/>
      <c r="AE209" s="215"/>
      <c r="AF209" s="215"/>
      <c r="AG209" s="215"/>
      <c r="AH209" s="215"/>
      <c r="AI209" s="216"/>
      <c r="AJ209" s="7"/>
    </row>
    <row r="210" spans="1:36" ht="14.1" customHeight="1">
      <c r="A210" s="214"/>
      <c r="B210" s="215"/>
      <c r="C210" s="215"/>
      <c r="D210" s="215"/>
      <c r="E210" s="215"/>
      <c r="F210" s="215"/>
      <c r="G210" s="215"/>
      <c r="H210" s="215"/>
      <c r="I210" s="215"/>
      <c r="J210" s="215"/>
      <c r="K210" s="215"/>
      <c r="L210" s="215"/>
      <c r="M210" s="215"/>
      <c r="N210" s="215"/>
      <c r="O210" s="215"/>
      <c r="P210" s="215"/>
      <c r="Q210" s="215"/>
      <c r="R210" s="215"/>
      <c r="S210" s="215"/>
      <c r="T210" s="215"/>
      <c r="U210" s="215"/>
      <c r="V210" s="215"/>
      <c r="W210" s="215"/>
      <c r="X210" s="215"/>
      <c r="Y210" s="215"/>
      <c r="Z210" s="215"/>
      <c r="AA210" s="215"/>
      <c r="AB210" s="215"/>
      <c r="AC210" s="215"/>
      <c r="AD210" s="215"/>
      <c r="AE210" s="215"/>
      <c r="AF210" s="215"/>
      <c r="AG210" s="215"/>
      <c r="AH210" s="215"/>
      <c r="AI210" s="216"/>
      <c r="AJ210" s="7"/>
    </row>
    <row r="211" spans="1:36" ht="14.1" customHeight="1">
      <c r="A211" s="214"/>
      <c r="B211" s="215"/>
      <c r="C211" s="215"/>
      <c r="D211" s="215"/>
      <c r="E211" s="215"/>
      <c r="F211" s="215"/>
      <c r="G211" s="215"/>
      <c r="H211" s="215"/>
      <c r="I211" s="215"/>
      <c r="J211" s="215"/>
      <c r="K211" s="215"/>
      <c r="L211" s="215"/>
      <c r="M211" s="215"/>
      <c r="N211" s="215"/>
      <c r="O211" s="215"/>
      <c r="P211" s="215"/>
      <c r="Q211" s="215"/>
      <c r="R211" s="215"/>
      <c r="S211" s="215"/>
      <c r="T211" s="215"/>
      <c r="U211" s="215"/>
      <c r="V211" s="215"/>
      <c r="W211" s="215"/>
      <c r="X211" s="215"/>
      <c r="Y211" s="215"/>
      <c r="Z211" s="215"/>
      <c r="AA211" s="215"/>
      <c r="AB211" s="215"/>
      <c r="AC211" s="215"/>
      <c r="AD211" s="215"/>
      <c r="AE211" s="215"/>
      <c r="AF211" s="215"/>
      <c r="AG211" s="215"/>
      <c r="AH211" s="215"/>
      <c r="AI211" s="216"/>
      <c r="AJ211" s="7"/>
    </row>
    <row r="212" spans="1:36" ht="14.1" customHeight="1">
      <c r="A212" s="214"/>
      <c r="B212" s="215"/>
      <c r="C212" s="215"/>
      <c r="D212" s="215"/>
      <c r="E212" s="215"/>
      <c r="F212" s="215"/>
      <c r="G212" s="215"/>
      <c r="H212" s="215"/>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E212" s="215"/>
      <c r="AF212" s="215"/>
      <c r="AG212" s="215"/>
      <c r="AH212" s="215"/>
      <c r="AI212" s="216"/>
      <c r="AJ212" s="7"/>
    </row>
    <row r="213" spans="1:36" ht="14.1" customHeight="1">
      <c r="A213" s="214"/>
      <c r="B213" s="215"/>
      <c r="C213" s="215"/>
      <c r="D213" s="215"/>
      <c r="E213" s="215"/>
      <c r="F213" s="215"/>
      <c r="G213" s="215"/>
      <c r="H213" s="215"/>
      <c r="I213" s="215"/>
      <c r="J213" s="215"/>
      <c r="K213" s="215"/>
      <c r="L213" s="215"/>
      <c r="M213" s="215"/>
      <c r="N213" s="215"/>
      <c r="O213" s="215"/>
      <c r="P213" s="215"/>
      <c r="Q213" s="215"/>
      <c r="R213" s="215"/>
      <c r="S213" s="215"/>
      <c r="T213" s="215"/>
      <c r="U213" s="215"/>
      <c r="V213" s="215"/>
      <c r="W213" s="215"/>
      <c r="X213" s="215"/>
      <c r="Y213" s="215"/>
      <c r="Z213" s="215"/>
      <c r="AA213" s="215"/>
      <c r="AB213" s="215"/>
      <c r="AC213" s="215"/>
      <c r="AD213" s="215"/>
      <c r="AE213" s="215"/>
      <c r="AF213" s="215"/>
      <c r="AG213" s="215"/>
      <c r="AH213" s="215"/>
      <c r="AI213" s="216"/>
      <c r="AJ213" s="7"/>
    </row>
    <row r="214" spans="1:36" ht="14.1" customHeight="1">
      <c r="A214" s="214"/>
      <c r="B214" s="215"/>
      <c r="C214" s="215"/>
      <c r="D214" s="215"/>
      <c r="E214" s="215"/>
      <c r="F214" s="215"/>
      <c r="G214" s="215"/>
      <c r="H214" s="215"/>
      <c r="I214" s="215"/>
      <c r="J214" s="215"/>
      <c r="K214" s="215"/>
      <c r="L214" s="215"/>
      <c r="M214" s="215"/>
      <c r="N214" s="215"/>
      <c r="O214" s="215"/>
      <c r="P214" s="215"/>
      <c r="Q214" s="215"/>
      <c r="R214" s="215"/>
      <c r="S214" s="215"/>
      <c r="T214" s="215"/>
      <c r="U214" s="215"/>
      <c r="V214" s="215"/>
      <c r="W214" s="215"/>
      <c r="X214" s="215"/>
      <c r="Y214" s="215"/>
      <c r="Z214" s="215"/>
      <c r="AA214" s="215"/>
      <c r="AB214" s="215"/>
      <c r="AC214" s="215"/>
      <c r="AD214" s="215"/>
      <c r="AE214" s="215"/>
      <c r="AF214" s="215"/>
      <c r="AG214" s="215"/>
      <c r="AH214" s="215"/>
      <c r="AI214" s="216"/>
      <c r="AJ214" s="7"/>
    </row>
    <row r="215" spans="1:36" ht="14.1" customHeight="1">
      <c r="A215" s="214"/>
      <c r="B215" s="215"/>
      <c r="C215" s="215"/>
      <c r="D215" s="215"/>
      <c r="E215" s="215"/>
      <c r="F215" s="215"/>
      <c r="G215" s="215"/>
      <c r="H215" s="215"/>
      <c r="I215" s="215"/>
      <c r="J215" s="215"/>
      <c r="K215" s="215"/>
      <c r="L215" s="215"/>
      <c r="M215" s="215"/>
      <c r="N215" s="215"/>
      <c r="O215" s="215"/>
      <c r="P215" s="215"/>
      <c r="Q215" s="215"/>
      <c r="R215" s="215"/>
      <c r="S215" s="215"/>
      <c r="T215" s="215"/>
      <c r="U215" s="215"/>
      <c r="V215" s="215"/>
      <c r="W215" s="215"/>
      <c r="X215" s="215"/>
      <c r="Y215" s="215"/>
      <c r="Z215" s="215"/>
      <c r="AA215" s="215"/>
      <c r="AB215" s="215"/>
      <c r="AC215" s="215"/>
      <c r="AD215" s="215"/>
      <c r="AE215" s="215"/>
      <c r="AF215" s="215"/>
      <c r="AG215" s="215"/>
      <c r="AH215" s="215"/>
      <c r="AI215" s="216"/>
      <c r="AJ215" s="7"/>
    </row>
    <row r="216" spans="1:36" ht="14.1" customHeight="1">
      <c r="A216" s="214"/>
      <c r="B216" s="215"/>
      <c r="C216" s="215"/>
      <c r="D216" s="215"/>
      <c r="E216" s="215"/>
      <c r="F216" s="215"/>
      <c r="G216" s="215"/>
      <c r="H216" s="215"/>
      <c r="I216" s="215"/>
      <c r="J216" s="215"/>
      <c r="K216" s="215"/>
      <c r="L216" s="215"/>
      <c r="M216" s="215"/>
      <c r="N216" s="215"/>
      <c r="O216" s="215"/>
      <c r="P216" s="215"/>
      <c r="Q216" s="215"/>
      <c r="R216" s="215"/>
      <c r="S216" s="215"/>
      <c r="T216" s="215"/>
      <c r="U216" s="215"/>
      <c r="V216" s="215"/>
      <c r="W216" s="215"/>
      <c r="X216" s="215"/>
      <c r="Y216" s="215"/>
      <c r="Z216" s="215"/>
      <c r="AA216" s="215"/>
      <c r="AB216" s="215"/>
      <c r="AC216" s="215"/>
      <c r="AD216" s="215"/>
      <c r="AE216" s="215"/>
      <c r="AF216" s="215"/>
      <c r="AG216" s="215"/>
      <c r="AH216" s="215"/>
      <c r="AI216" s="216"/>
      <c r="AJ216" s="7"/>
    </row>
    <row r="217" spans="1:36" ht="14.1" customHeight="1">
      <c r="A217" s="214"/>
      <c r="B217" s="215"/>
      <c r="C217" s="215"/>
      <c r="D217" s="215"/>
      <c r="E217" s="215"/>
      <c r="F217" s="215"/>
      <c r="G217" s="215"/>
      <c r="H217" s="215"/>
      <c r="I217" s="215"/>
      <c r="J217" s="215"/>
      <c r="K217" s="215"/>
      <c r="L217" s="215"/>
      <c r="M217" s="215"/>
      <c r="N217" s="215"/>
      <c r="O217" s="215"/>
      <c r="P217" s="215"/>
      <c r="Q217" s="215"/>
      <c r="R217" s="215"/>
      <c r="S217" s="215"/>
      <c r="T217" s="215"/>
      <c r="U217" s="215"/>
      <c r="V217" s="215"/>
      <c r="W217" s="215"/>
      <c r="X217" s="215"/>
      <c r="Y217" s="215"/>
      <c r="Z217" s="215"/>
      <c r="AA217" s="215"/>
      <c r="AB217" s="215"/>
      <c r="AC217" s="215"/>
      <c r="AD217" s="215"/>
      <c r="AE217" s="215"/>
      <c r="AF217" s="215"/>
      <c r="AG217" s="215"/>
      <c r="AH217" s="215"/>
      <c r="AI217" s="216"/>
      <c r="AJ217" s="7"/>
    </row>
    <row r="218" spans="1:36" ht="14.1" customHeight="1">
      <c r="A218" s="214"/>
      <c r="B218" s="215"/>
      <c r="C218" s="215"/>
      <c r="D218" s="215"/>
      <c r="E218" s="215"/>
      <c r="F218" s="215"/>
      <c r="G218" s="215"/>
      <c r="H218" s="215"/>
      <c r="I218" s="215"/>
      <c r="J218" s="215"/>
      <c r="K218" s="215"/>
      <c r="L218" s="215"/>
      <c r="M218" s="215"/>
      <c r="N218" s="215"/>
      <c r="O218" s="215"/>
      <c r="P218" s="215"/>
      <c r="Q218" s="215"/>
      <c r="R218" s="215"/>
      <c r="S218" s="215"/>
      <c r="T218" s="215"/>
      <c r="U218" s="215"/>
      <c r="V218" s="215"/>
      <c r="W218" s="215"/>
      <c r="X218" s="215"/>
      <c r="Y218" s="215"/>
      <c r="Z218" s="215"/>
      <c r="AA218" s="215"/>
      <c r="AB218" s="215"/>
      <c r="AC218" s="215"/>
      <c r="AD218" s="215"/>
      <c r="AE218" s="215"/>
      <c r="AF218" s="215"/>
      <c r="AG218" s="215"/>
      <c r="AH218" s="215"/>
      <c r="AI218" s="216"/>
      <c r="AJ218" s="7"/>
    </row>
    <row r="219" spans="1:36" ht="14.1" customHeight="1">
      <c r="A219" s="214"/>
      <c r="B219" s="215"/>
      <c r="C219" s="215"/>
      <c r="D219" s="215"/>
      <c r="E219" s="215"/>
      <c r="F219" s="215"/>
      <c r="G219" s="215"/>
      <c r="H219" s="215"/>
      <c r="I219" s="215"/>
      <c r="J219" s="215"/>
      <c r="K219" s="215"/>
      <c r="L219" s="215"/>
      <c r="M219" s="215"/>
      <c r="N219" s="215"/>
      <c r="O219" s="215"/>
      <c r="P219" s="215"/>
      <c r="Q219" s="215"/>
      <c r="R219" s="215"/>
      <c r="S219" s="215"/>
      <c r="T219" s="215"/>
      <c r="U219" s="215"/>
      <c r="V219" s="215"/>
      <c r="W219" s="215"/>
      <c r="X219" s="215"/>
      <c r="Y219" s="215"/>
      <c r="Z219" s="215"/>
      <c r="AA219" s="215"/>
      <c r="AB219" s="215"/>
      <c r="AC219" s="215"/>
      <c r="AD219" s="215"/>
      <c r="AE219" s="215"/>
      <c r="AF219" s="215"/>
      <c r="AG219" s="215"/>
      <c r="AH219" s="215"/>
      <c r="AI219" s="216"/>
      <c r="AJ219" s="7"/>
    </row>
    <row r="220" spans="1:36" ht="14.1" customHeight="1">
      <c r="A220" s="214"/>
      <c r="B220" s="215"/>
      <c r="C220" s="215"/>
      <c r="D220" s="215"/>
      <c r="E220" s="215"/>
      <c r="F220" s="215"/>
      <c r="G220" s="215"/>
      <c r="H220" s="215"/>
      <c r="I220" s="215"/>
      <c r="J220" s="215"/>
      <c r="K220" s="215"/>
      <c r="L220" s="215"/>
      <c r="M220" s="215"/>
      <c r="N220" s="215"/>
      <c r="O220" s="215"/>
      <c r="P220" s="215"/>
      <c r="Q220" s="215"/>
      <c r="R220" s="215"/>
      <c r="S220" s="215"/>
      <c r="T220" s="215"/>
      <c r="U220" s="215"/>
      <c r="V220" s="215"/>
      <c r="W220" s="215"/>
      <c r="X220" s="215"/>
      <c r="Y220" s="215"/>
      <c r="Z220" s="215"/>
      <c r="AA220" s="215"/>
      <c r="AB220" s="215"/>
      <c r="AC220" s="215"/>
      <c r="AD220" s="215"/>
      <c r="AE220" s="215"/>
      <c r="AF220" s="215"/>
      <c r="AG220" s="215"/>
      <c r="AH220" s="215"/>
      <c r="AI220" s="216"/>
      <c r="AJ220" s="7"/>
    </row>
    <row r="221" spans="1:36" ht="14.1" customHeight="1">
      <c r="A221" s="214"/>
      <c r="B221" s="215"/>
      <c r="C221" s="215"/>
      <c r="D221" s="215"/>
      <c r="E221" s="215"/>
      <c r="F221" s="215"/>
      <c r="G221" s="215"/>
      <c r="H221" s="215"/>
      <c r="I221" s="215"/>
      <c r="J221" s="215"/>
      <c r="K221" s="215"/>
      <c r="L221" s="215"/>
      <c r="M221" s="215"/>
      <c r="N221" s="215"/>
      <c r="O221" s="215"/>
      <c r="P221" s="215"/>
      <c r="Q221" s="215"/>
      <c r="R221" s="215"/>
      <c r="S221" s="215"/>
      <c r="T221" s="215"/>
      <c r="U221" s="215"/>
      <c r="V221" s="215"/>
      <c r="W221" s="215"/>
      <c r="X221" s="215"/>
      <c r="Y221" s="215"/>
      <c r="Z221" s="215"/>
      <c r="AA221" s="215"/>
      <c r="AB221" s="215"/>
      <c r="AC221" s="215"/>
      <c r="AD221" s="215"/>
      <c r="AE221" s="215"/>
      <c r="AF221" s="215"/>
      <c r="AG221" s="215"/>
      <c r="AH221" s="215"/>
      <c r="AI221" s="216"/>
      <c r="AJ221" s="7"/>
    </row>
    <row r="222" spans="1:36" ht="14.1" customHeight="1">
      <c r="A222" s="214"/>
      <c r="B222" s="215"/>
      <c r="C222" s="215"/>
      <c r="D222" s="215"/>
      <c r="E222" s="215"/>
      <c r="F222" s="215"/>
      <c r="G222" s="215"/>
      <c r="H222" s="215"/>
      <c r="I222" s="215"/>
      <c r="J222" s="215"/>
      <c r="K222" s="215"/>
      <c r="L222" s="215"/>
      <c r="M222" s="215"/>
      <c r="N222" s="215"/>
      <c r="O222" s="215"/>
      <c r="P222" s="215"/>
      <c r="Q222" s="215"/>
      <c r="R222" s="215"/>
      <c r="S222" s="215"/>
      <c r="T222" s="215"/>
      <c r="U222" s="215"/>
      <c r="V222" s="215"/>
      <c r="W222" s="215"/>
      <c r="X222" s="215"/>
      <c r="Y222" s="215"/>
      <c r="Z222" s="215"/>
      <c r="AA222" s="215"/>
      <c r="AB222" s="215"/>
      <c r="AC222" s="215"/>
      <c r="AD222" s="215"/>
      <c r="AE222" s="215"/>
      <c r="AF222" s="215"/>
      <c r="AG222" s="215"/>
      <c r="AH222" s="215"/>
      <c r="AI222" s="216"/>
      <c r="AJ222" s="7"/>
    </row>
    <row r="223" spans="1:36" ht="14.1" customHeight="1">
      <c r="A223" s="214"/>
      <c r="B223" s="215"/>
      <c r="C223" s="215"/>
      <c r="D223" s="215"/>
      <c r="E223" s="215"/>
      <c r="F223" s="215"/>
      <c r="G223" s="215"/>
      <c r="H223" s="215"/>
      <c r="I223" s="215"/>
      <c r="J223" s="215"/>
      <c r="K223" s="215"/>
      <c r="L223" s="215"/>
      <c r="M223" s="215"/>
      <c r="N223" s="215"/>
      <c r="O223" s="215"/>
      <c r="P223" s="215"/>
      <c r="Q223" s="215"/>
      <c r="R223" s="215"/>
      <c r="S223" s="215"/>
      <c r="T223" s="215"/>
      <c r="U223" s="215"/>
      <c r="V223" s="215"/>
      <c r="W223" s="215"/>
      <c r="X223" s="215"/>
      <c r="Y223" s="215"/>
      <c r="Z223" s="215"/>
      <c r="AA223" s="215"/>
      <c r="AB223" s="215"/>
      <c r="AC223" s="215"/>
      <c r="AD223" s="215"/>
      <c r="AE223" s="215"/>
      <c r="AF223" s="215"/>
      <c r="AG223" s="215"/>
      <c r="AH223" s="215"/>
      <c r="AI223" s="216"/>
      <c r="AJ223" s="7"/>
    </row>
    <row r="224" spans="1:36" ht="14.1" customHeight="1">
      <c r="A224" s="214"/>
      <c r="B224" s="215"/>
      <c r="C224" s="215"/>
      <c r="D224" s="215"/>
      <c r="E224" s="215"/>
      <c r="F224" s="215"/>
      <c r="G224" s="215"/>
      <c r="H224" s="215"/>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15"/>
      <c r="AE224" s="215"/>
      <c r="AF224" s="215"/>
      <c r="AG224" s="215"/>
      <c r="AH224" s="215"/>
      <c r="AI224" s="216"/>
      <c r="AJ224" s="7"/>
    </row>
    <row r="225" spans="1:36" ht="14.1" customHeight="1">
      <c r="A225" s="214"/>
      <c r="B225" s="215"/>
      <c r="C225" s="215"/>
      <c r="D225" s="215"/>
      <c r="E225" s="215"/>
      <c r="F225" s="215"/>
      <c r="G225" s="215"/>
      <c r="H225" s="215"/>
      <c r="I225" s="215"/>
      <c r="J225" s="215"/>
      <c r="K225" s="215"/>
      <c r="L225" s="215"/>
      <c r="M225" s="215"/>
      <c r="N225" s="215"/>
      <c r="O225" s="215"/>
      <c r="P225" s="215"/>
      <c r="Q225" s="215"/>
      <c r="R225" s="215"/>
      <c r="S225" s="215"/>
      <c r="T225" s="215"/>
      <c r="U225" s="215"/>
      <c r="V225" s="215"/>
      <c r="W225" s="215"/>
      <c r="X225" s="215"/>
      <c r="Y225" s="215"/>
      <c r="Z225" s="215"/>
      <c r="AA225" s="215"/>
      <c r="AB225" s="215"/>
      <c r="AC225" s="215"/>
      <c r="AD225" s="215"/>
      <c r="AE225" s="215"/>
      <c r="AF225" s="215"/>
      <c r="AG225" s="215"/>
      <c r="AH225" s="215"/>
      <c r="AI225" s="216"/>
      <c r="AJ225" s="7"/>
    </row>
    <row r="226" spans="1:36" ht="14.1" customHeight="1">
      <c r="A226" s="214"/>
      <c r="B226" s="215"/>
      <c r="C226" s="215"/>
      <c r="D226" s="215"/>
      <c r="E226" s="215"/>
      <c r="F226" s="215"/>
      <c r="G226" s="215"/>
      <c r="H226" s="215"/>
      <c r="I226" s="215"/>
      <c r="J226" s="215"/>
      <c r="K226" s="215"/>
      <c r="L226" s="215"/>
      <c r="M226" s="215"/>
      <c r="N226" s="215"/>
      <c r="O226" s="215"/>
      <c r="P226" s="215"/>
      <c r="Q226" s="215"/>
      <c r="R226" s="215"/>
      <c r="S226" s="215"/>
      <c r="T226" s="215"/>
      <c r="U226" s="215"/>
      <c r="V226" s="215"/>
      <c r="W226" s="215"/>
      <c r="X226" s="215"/>
      <c r="Y226" s="215"/>
      <c r="Z226" s="215"/>
      <c r="AA226" s="215"/>
      <c r="AB226" s="215"/>
      <c r="AC226" s="215"/>
      <c r="AD226" s="215"/>
      <c r="AE226" s="215"/>
      <c r="AF226" s="215"/>
      <c r="AG226" s="215"/>
      <c r="AH226" s="215"/>
      <c r="AI226" s="216"/>
      <c r="AJ226" s="7"/>
    </row>
    <row r="227" spans="1:36" ht="14.1" customHeight="1">
      <c r="A227" s="214"/>
      <c r="B227" s="215"/>
      <c r="C227" s="215"/>
      <c r="D227" s="215"/>
      <c r="E227" s="215"/>
      <c r="F227" s="215"/>
      <c r="G227" s="215"/>
      <c r="H227" s="215"/>
      <c r="I227" s="215"/>
      <c r="J227" s="215"/>
      <c r="K227" s="215"/>
      <c r="L227" s="215"/>
      <c r="M227" s="215"/>
      <c r="N227" s="215"/>
      <c r="O227" s="215"/>
      <c r="P227" s="215"/>
      <c r="Q227" s="215"/>
      <c r="R227" s="215"/>
      <c r="S227" s="215"/>
      <c r="T227" s="215"/>
      <c r="U227" s="215"/>
      <c r="V227" s="215"/>
      <c r="W227" s="215"/>
      <c r="X227" s="215"/>
      <c r="Y227" s="215"/>
      <c r="Z227" s="215"/>
      <c r="AA227" s="215"/>
      <c r="AB227" s="215"/>
      <c r="AC227" s="215"/>
      <c r="AD227" s="215"/>
      <c r="AE227" s="215"/>
      <c r="AF227" s="215"/>
      <c r="AG227" s="215"/>
      <c r="AH227" s="215"/>
      <c r="AI227" s="216"/>
      <c r="AJ227" s="7"/>
    </row>
    <row r="228" spans="1:36" ht="14.1" customHeight="1">
      <c r="A228" s="214"/>
      <c r="B228" s="215"/>
      <c r="C228" s="215"/>
      <c r="D228" s="215"/>
      <c r="E228" s="215"/>
      <c r="F228" s="215"/>
      <c r="G228" s="215"/>
      <c r="H228" s="215"/>
      <c r="I228" s="215"/>
      <c r="J228" s="215"/>
      <c r="K228" s="215"/>
      <c r="L228" s="215"/>
      <c r="M228" s="215"/>
      <c r="N228" s="215"/>
      <c r="O228" s="215"/>
      <c r="P228" s="215"/>
      <c r="Q228" s="215"/>
      <c r="R228" s="215"/>
      <c r="S228" s="215"/>
      <c r="T228" s="215"/>
      <c r="U228" s="215"/>
      <c r="V228" s="215"/>
      <c r="W228" s="215"/>
      <c r="X228" s="215"/>
      <c r="Y228" s="215"/>
      <c r="Z228" s="215"/>
      <c r="AA228" s="215"/>
      <c r="AB228" s="215"/>
      <c r="AC228" s="215"/>
      <c r="AD228" s="215"/>
      <c r="AE228" s="215"/>
      <c r="AF228" s="215"/>
      <c r="AG228" s="215"/>
      <c r="AH228" s="215"/>
      <c r="AI228" s="216"/>
      <c r="AJ228" s="7"/>
    </row>
    <row r="229" spans="1:36" ht="14.1" customHeight="1">
      <c r="A229" s="214"/>
      <c r="B229" s="215"/>
      <c r="C229" s="215"/>
      <c r="D229" s="215"/>
      <c r="E229" s="215"/>
      <c r="F229" s="215"/>
      <c r="G229" s="215"/>
      <c r="H229" s="215"/>
      <c r="I229" s="215"/>
      <c r="J229" s="215"/>
      <c r="K229" s="215"/>
      <c r="L229" s="215"/>
      <c r="M229" s="215"/>
      <c r="N229" s="215"/>
      <c r="O229" s="215"/>
      <c r="P229" s="215"/>
      <c r="Q229" s="215"/>
      <c r="R229" s="215"/>
      <c r="S229" s="215"/>
      <c r="T229" s="215"/>
      <c r="U229" s="215"/>
      <c r="V229" s="215"/>
      <c r="W229" s="215"/>
      <c r="X229" s="215"/>
      <c r="Y229" s="215"/>
      <c r="Z229" s="215"/>
      <c r="AA229" s="215"/>
      <c r="AB229" s="215"/>
      <c r="AC229" s="215"/>
      <c r="AD229" s="215"/>
      <c r="AE229" s="215"/>
      <c r="AF229" s="215"/>
      <c r="AG229" s="215"/>
      <c r="AH229" s="215"/>
      <c r="AI229" s="216"/>
      <c r="AJ229" s="7"/>
    </row>
    <row r="230" spans="1:36" ht="14.1" customHeight="1">
      <c r="A230" s="214"/>
      <c r="B230" s="215"/>
      <c r="C230" s="215"/>
      <c r="D230" s="215"/>
      <c r="E230" s="215"/>
      <c r="F230" s="215"/>
      <c r="G230" s="215"/>
      <c r="H230" s="215"/>
      <c r="I230" s="215"/>
      <c r="J230" s="215"/>
      <c r="K230" s="215"/>
      <c r="L230" s="215"/>
      <c r="M230" s="215"/>
      <c r="N230" s="215"/>
      <c r="O230" s="215"/>
      <c r="P230" s="215"/>
      <c r="Q230" s="215"/>
      <c r="R230" s="215"/>
      <c r="S230" s="215"/>
      <c r="T230" s="215"/>
      <c r="U230" s="215"/>
      <c r="V230" s="215"/>
      <c r="W230" s="215"/>
      <c r="X230" s="215"/>
      <c r="Y230" s="215"/>
      <c r="Z230" s="215"/>
      <c r="AA230" s="215"/>
      <c r="AB230" s="215"/>
      <c r="AC230" s="215"/>
      <c r="AD230" s="215"/>
      <c r="AE230" s="215"/>
      <c r="AF230" s="215"/>
      <c r="AG230" s="215"/>
      <c r="AH230" s="215"/>
      <c r="AI230" s="216"/>
      <c r="AJ230" s="7"/>
    </row>
    <row r="231" spans="1:36" ht="14.1" customHeight="1">
      <c r="A231" s="214"/>
      <c r="B231" s="215"/>
      <c r="C231" s="215"/>
      <c r="D231" s="215"/>
      <c r="E231" s="215"/>
      <c r="F231" s="215"/>
      <c r="G231" s="215"/>
      <c r="H231" s="215"/>
      <c r="I231" s="215"/>
      <c r="J231" s="215"/>
      <c r="K231" s="215"/>
      <c r="L231" s="215"/>
      <c r="M231" s="215"/>
      <c r="N231" s="215"/>
      <c r="O231" s="215"/>
      <c r="P231" s="215"/>
      <c r="Q231" s="215"/>
      <c r="R231" s="215"/>
      <c r="S231" s="215"/>
      <c r="T231" s="215"/>
      <c r="U231" s="215"/>
      <c r="V231" s="215"/>
      <c r="W231" s="215"/>
      <c r="X231" s="215"/>
      <c r="Y231" s="215"/>
      <c r="Z231" s="215"/>
      <c r="AA231" s="215"/>
      <c r="AB231" s="215"/>
      <c r="AC231" s="215"/>
      <c r="AD231" s="215"/>
      <c r="AE231" s="215"/>
      <c r="AF231" s="215"/>
      <c r="AG231" s="215"/>
      <c r="AH231" s="215"/>
      <c r="AI231" s="216"/>
      <c r="AJ231" s="7"/>
    </row>
    <row r="232" spans="1:36" ht="14.1" customHeight="1">
      <c r="A232" s="214"/>
      <c r="B232" s="215"/>
      <c r="C232" s="215"/>
      <c r="D232" s="215"/>
      <c r="E232" s="215"/>
      <c r="F232" s="215"/>
      <c r="G232" s="215"/>
      <c r="H232" s="215"/>
      <c r="I232" s="215"/>
      <c r="J232" s="215"/>
      <c r="K232" s="215"/>
      <c r="L232" s="215"/>
      <c r="M232" s="215"/>
      <c r="N232" s="215"/>
      <c r="O232" s="215"/>
      <c r="P232" s="215"/>
      <c r="Q232" s="215"/>
      <c r="R232" s="215"/>
      <c r="S232" s="215"/>
      <c r="T232" s="215"/>
      <c r="U232" s="215"/>
      <c r="V232" s="215"/>
      <c r="W232" s="215"/>
      <c r="X232" s="215"/>
      <c r="Y232" s="215"/>
      <c r="Z232" s="215"/>
      <c r="AA232" s="215"/>
      <c r="AB232" s="215"/>
      <c r="AC232" s="215"/>
      <c r="AD232" s="215"/>
      <c r="AE232" s="215"/>
      <c r="AF232" s="215"/>
      <c r="AG232" s="215"/>
      <c r="AH232" s="215"/>
      <c r="AI232" s="216"/>
      <c r="AJ232" s="7"/>
    </row>
    <row r="233" spans="1:36" ht="14.1" customHeight="1">
      <c r="A233" s="214"/>
      <c r="B233" s="215"/>
      <c r="C233" s="215"/>
      <c r="D233" s="215"/>
      <c r="E233" s="215"/>
      <c r="F233" s="215"/>
      <c r="G233" s="215"/>
      <c r="H233" s="215"/>
      <c r="I233" s="215"/>
      <c r="J233" s="215"/>
      <c r="K233" s="215"/>
      <c r="L233" s="215"/>
      <c r="M233" s="215"/>
      <c r="N233" s="215"/>
      <c r="O233" s="215"/>
      <c r="P233" s="215"/>
      <c r="Q233" s="215"/>
      <c r="R233" s="215"/>
      <c r="S233" s="215"/>
      <c r="T233" s="215"/>
      <c r="U233" s="215"/>
      <c r="V233" s="215"/>
      <c r="W233" s="215"/>
      <c r="X233" s="215"/>
      <c r="Y233" s="215"/>
      <c r="Z233" s="215"/>
      <c r="AA233" s="215"/>
      <c r="AB233" s="215"/>
      <c r="AC233" s="215"/>
      <c r="AD233" s="215"/>
      <c r="AE233" s="215"/>
      <c r="AF233" s="215"/>
      <c r="AG233" s="215"/>
      <c r="AH233" s="215"/>
      <c r="AI233" s="216"/>
      <c r="AJ233" s="7"/>
    </row>
    <row r="234" spans="1:36" ht="14.1" customHeight="1">
      <c r="A234" s="214"/>
      <c r="B234" s="215"/>
      <c r="C234" s="215"/>
      <c r="D234" s="215"/>
      <c r="E234" s="215"/>
      <c r="F234" s="215"/>
      <c r="G234" s="215"/>
      <c r="H234" s="215"/>
      <c r="I234" s="215"/>
      <c r="J234" s="215"/>
      <c r="K234" s="215"/>
      <c r="L234" s="215"/>
      <c r="M234" s="215"/>
      <c r="N234" s="215"/>
      <c r="O234" s="215"/>
      <c r="P234" s="215"/>
      <c r="Q234" s="215"/>
      <c r="R234" s="215"/>
      <c r="S234" s="215"/>
      <c r="T234" s="215"/>
      <c r="U234" s="215"/>
      <c r="V234" s="215"/>
      <c r="W234" s="215"/>
      <c r="X234" s="215"/>
      <c r="Y234" s="215"/>
      <c r="Z234" s="215"/>
      <c r="AA234" s="215"/>
      <c r="AB234" s="215"/>
      <c r="AC234" s="215"/>
      <c r="AD234" s="215"/>
      <c r="AE234" s="215"/>
      <c r="AF234" s="215"/>
      <c r="AG234" s="215"/>
      <c r="AH234" s="215"/>
      <c r="AI234" s="216"/>
      <c r="AJ234" s="7"/>
    </row>
    <row r="235" spans="1:36" ht="14.1" customHeight="1">
      <c r="A235" s="214"/>
      <c r="B235" s="215"/>
      <c r="C235" s="215"/>
      <c r="D235" s="215"/>
      <c r="E235" s="215"/>
      <c r="F235" s="215"/>
      <c r="G235" s="215"/>
      <c r="H235" s="215"/>
      <c r="I235" s="215"/>
      <c r="J235" s="215"/>
      <c r="K235" s="215"/>
      <c r="L235" s="215"/>
      <c r="M235" s="215"/>
      <c r="N235" s="215"/>
      <c r="O235" s="215"/>
      <c r="P235" s="215"/>
      <c r="Q235" s="215"/>
      <c r="R235" s="215"/>
      <c r="S235" s="215"/>
      <c r="T235" s="215"/>
      <c r="U235" s="215"/>
      <c r="V235" s="215"/>
      <c r="W235" s="215"/>
      <c r="X235" s="215"/>
      <c r="Y235" s="215"/>
      <c r="Z235" s="215"/>
      <c r="AA235" s="215"/>
      <c r="AB235" s="215"/>
      <c r="AC235" s="215"/>
      <c r="AD235" s="215"/>
      <c r="AE235" s="215"/>
      <c r="AF235" s="215"/>
      <c r="AG235" s="215"/>
      <c r="AH235" s="215"/>
      <c r="AI235" s="216"/>
      <c r="AJ235" s="7"/>
    </row>
    <row r="236" spans="1:36" ht="14.1" customHeight="1">
      <c r="A236" s="214"/>
      <c r="B236" s="215"/>
      <c r="C236" s="215"/>
      <c r="D236" s="215"/>
      <c r="E236" s="215"/>
      <c r="F236" s="215"/>
      <c r="G236" s="215"/>
      <c r="H236" s="215"/>
      <c r="I236" s="215"/>
      <c r="J236" s="215"/>
      <c r="K236" s="215"/>
      <c r="L236" s="215"/>
      <c r="M236" s="215"/>
      <c r="N236" s="215"/>
      <c r="O236" s="215"/>
      <c r="P236" s="215"/>
      <c r="Q236" s="215"/>
      <c r="R236" s="215"/>
      <c r="S236" s="215"/>
      <c r="T236" s="215"/>
      <c r="U236" s="215"/>
      <c r="V236" s="215"/>
      <c r="W236" s="215"/>
      <c r="X236" s="215"/>
      <c r="Y236" s="215"/>
      <c r="Z236" s="215"/>
      <c r="AA236" s="215"/>
      <c r="AB236" s="215"/>
      <c r="AC236" s="215"/>
      <c r="AD236" s="215"/>
      <c r="AE236" s="215"/>
      <c r="AF236" s="215"/>
      <c r="AG236" s="215"/>
      <c r="AH236" s="215"/>
      <c r="AI236" s="216"/>
      <c r="AJ236" s="7"/>
    </row>
    <row r="237" spans="1:36" ht="14.1" customHeight="1">
      <c r="A237" s="214"/>
      <c r="B237" s="215"/>
      <c r="C237" s="215"/>
      <c r="D237" s="215"/>
      <c r="E237" s="215"/>
      <c r="F237" s="215"/>
      <c r="G237" s="215"/>
      <c r="H237" s="215"/>
      <c r="I237" s="215"/>
      <c r="J237" s="215"/>
      <c r="K237" s="215"/>
      <c r="L237" s="215"/>
      <c r="M237" s="215"/>
      <c r="N237" s="215"/>
      <c r="O237" s="215"/>
      <c r="P237" s="215"/>
      <c r="Q237" s="215"/>
      <c r="R237" s="215"/>
      <c r="S237" s="215"/>
      <c r="T237" s="215"/>
      <c r="U237" s="215"/>
      <c r="V237" s="215"/>
      <c r="W237" s="215"/>
      <c r="X237" s="215"/>
      <c r="Y237" s="215"/>
      <c r="Z237" s="215"/>
      <c r="AA237" s="215"/>
      <c r="AB237" s="215"/>
      <c r="AC237" s="215"/>
      <c r="AD237" s="215"/>
      <c r="AE237" s="215"/>
      <c r="AF237" s="215"/>
      <c r="AG237" s="215"/>
      <c r="AH237" s="215"/>
      <c r="AI237" s="216"/>
      <c r="AJ237" s="7"/>
    </row>
    <row r="238" spans="1:36" ht="14.1" customHeight="1">
      <c r="A238" s="214"/>
      <c r="B238" s="215"/>
      <c r="C238" s="215"/>
      <c r="D238" s="215"/>
      <c r="E238" s="215"/>
      <c r="F238" s="215"/>
      <c r="G238" s="215"/>
      <c r="H238" s="215"/>
      <c r="I238" s="215"/>
      <c r="J238" s="215"/>
      <c r="K238" s="215"/>
      <c r="L238" s="215"/>
      <c r="M238" s="215"/>
      <c r="N238" s="215"/>
      <c r="O238" s="215"/>
      <c r="P238" s="215"/>
      <c r="Q238" s="215"/>
      <c r="R238" s="215"/>
      <c r="S238" s="215"/>
      <c r="T238" s="215"/>
      <c r="U238" s="215"/>
      <c r="V238" s="215"/>
      <c r="W238" s="215"/>
      <c r="X238" s="215"/>
      <c r="Y238" s="215"/>
      <c r="Z238" s="215"/>
      <c r="AA238" s="215"/>
      <c r="AB238" s="215"/>
      <c r="AC238" s="215"/>
      <c r="AD238" s="215"/>
      <c r="AE238" s="215"/>
      <c r="AF238" s="215"/>
      <c r="AG238" s="215"/>
      <c r="AH238" s="215"/>
      <c r="AI238" s="216"/>
      <c r="AJ238" s="7"/>
    </row>
    <row r="239" spans="1:36" ht="14.1" customHeight="1">
      <c r="A239" s="214"/>
      <c r="B239" s="215"/>
      <c r="C239" s="215"/>
      <c r="D239" s="215"/>
      <c r="E239" s="215"/>
      <c r="F239" s="215"/>
      <c r="G239" s="215"/>
      <c r="H239" s="215"/>
      <c r="I239" s="215"/>
      <c r="J239" s="215"/>
      <c r="K239" s="215"/>
      <c r="L239" s="215"/>
      <c r="M239" s="215"/>
      <c r="N239" s="215"/>
      <c r="O239" s="215"/>
      <c r="P239" s="215"/>
      <c r="Q239" s="215"/>
      <c r="R239" s="215"/>
      <c r="S239" s="215"/>
      <c r="T239" s="215"/>
      <c r="U239" s="215"/>
      <c r="V239" s="215"/>
      <c r="W239" s="215"/>
      <c r="X239" s="215"/>
      <c r="Y239" s="215"/>
      <c r="Z239" s="215"/>
      <c r="AA239" s="215"/>
      <c r="AB239" s="215"/>
      <c r="AC239" s="215"/>
      <c r="AD239" s="215"/>
      <c r="AE239" s="215"/>
      <c r="AF239" s="215"/>
      <c r="AG239" s="215"/>
      <c r="AH239" s="215"/>
      <c r="AI239" s="216"/>
      <c r="AJ239" s="7"/>
    </row>
    <row r="240" spans="1:36" ht="14.1" customHeight="1">
      <c r="A240" s="214"/>
      <c r="B240" s="215"/>
      <c r="C240" s="215"/>
      <c r="D240" s="215"/>
      <c r="E240" s="215"/>
      <c r="F240" s="215"/>
      <c r="G240" s="215"/>
      <c r="H240" s="215"/>
      <c r="I240" s="215"/>
      <c r="J240" s="215"/>
      <c r="K240" s="215"/>
      <c r="L240" s="215"/>
      <c r="M240" s="215"/>
      <c r="N240" s="215"/>
      <c r="O240" s="215"/>
      <c r="P240" s="215"/>
      <c r="Q240" s="215"/>
      <c r="R240" s="215"/>
      <c r="S240" s="215"/>
      <c r="T240" s="215"/>
      <c r="U240" s="215"/>
      <c r="V240" s="215"/>
      <c r="W240" s="215"/>
      <c r="X240" s="215"/>
      <c r="Y240" s="215"/>
      <c r="Z240" s="215"/>
      <c r="AA240" s="215"/>
      <c r="AB240" s="215"/>
      <c r="AC240" s="215"/>
      <c r="AD240" s="215"/>
      <c r="AE240" s="215"/>
      <c r="AF240" s="215"/>
      <c r="AG240" s="215"/>
      <c r="AH240" s="215"/>
      <c r="AI240" s="216"/>
      <c r="AJ240" s="7"/>
    </row>
    <row r="241" spans="1:36" ht="14.1" customHeight="1">
      <c r="A241" s="214"/>
      <c r="B241" s="215"/>
      <c r="C241" s="215"/>
      <c r="D241" s="215"/>
      <c r="E241" s="215"/>
      <c r="F241" s="215"/>
      <c r="G241" s="215"/>
      <c r="H241" s="215"/>
      <c r="I241" s="215"/>
      <c r="J241" s="215"/>
      <c r="K241" s="215"/>
      <c r="L241" s="215"/>
      <c r="M241" s="215"/>
      <c r="N241" s="215"/>
      <c r="O241" s="215"/>
      <c r="P241" s="215"/>
      <c r="Q241" s="215"/>
      <c r="R241" s="215"/>
      <c r="S241" s="215"/>
      <c r="T241" s="215"/>
      <c r="U241" s="215"/>
      <c r="V241" s="215"/>
      <c r="W241" s="215"/>
      <c r="X241" s="215"/>
      <c r="Y241" s="215"/>
      <c r="Z241" s="215"/>
      <c r="AA241" s="215"/>
      <c r="AB241" s="215"/>
      <c r="AC241" s="215"/>
      <c r="AD241" s="215"/>
      <c r="AE241" s="215"/>
      <c r="AF241" s="215"/>
      <c r="AG241" s="215"/>
      <c r="AH241" s="215"/>
      <c r="AI241" s="216"/>
      <c r="AJ241" s="7"/>
    </row>
    <row r="242" spans="1:36" ht="14.1" customHeight="1">
      <c r="A242" s="214"/>
      <c r="B242" s="215"/>
      <c r="C242" s="215"/>
      <c r="D242" s="215"/>
      <c r="E242" s="215"/>
      <c r="F242" s="215"/>
      <c r="G242" s="215"/>
      <c r="H242" s="215"/>
      <c r="I242" s="215"/>
      <c r="J242" s="215"/>
      <c r="K242" s="215"/>
      <c r="L242" s="215"/>
      <c r="M242" s="215"/>
      <c r="N242" s="215"/>
      <c r="O242" s="215"/>
      <c r="P242" s="215"/>
      <c r="Q242" s="215"/>
      <c r="R242" s="215"/>
      <c r="S242" s="215"/>
      <c r="T242" s="215"/>
      <c r="U242" s="215"/>
      <c r="V242" s="215"/>
      <c r="W242" s="215"/>
      <c r="X242" s="215"/>
      <c r="Y242" s="215"/>
      <c r="Z242" s="215"/>
      <c r="AA242" s="215"/>
      <c r="AB242" s="215"/>
      <c r="AC242" s="215"/>
      <c r="AD242" s="215"/>
      <c r="AE242" s="215"/>
      <c r="AF242" s="215"/>
      <c r="AG242" s="215"/>
      <c r="AH242" s="215"/>
      <c r="AI242" s="216"/>
      <c r="AJ242" s="7"/>
    </row>
    <row r="243" spans="1:36" ht="14.1" customHeight="1">
      <c r="A243" s="214"/>
      <c r="B243" s="215"/>
      <c r="C243" s="215"/>
      <c r="D243" s="215"/>
      <c r="E243" s="215"/>
      <c r="F243" s="215"/>
      <c r="G243" s="215"/>
      <c r="H243" s="215"/>
      <c r="I243" s="215"/>
      <c r="J243" s="215"/>
      <c r="K243" s="215"/>
      <c r="L243" s="215"/>
      <c r="M243" s="215"/>
      <c r="N243" s="215"/>
      <c r="O243" s="215"/>
      <c r="P243" s="215"/>
      <c r="Q243" s="215"/>
      <c r="R243" s="215"/>
      <c r="S243" s="215"/>
      <c r="T243" s="215"/>
      <c r="U243" s="215"/>
      <c r="V243" s="215"/>
      <c r="W243" s="215"/>
      <c r="X243" s="215"/>
      <c r="Y243" s="215"/>
      <c r="Z243" s="215"/>
      <c r="AA243" s="215"/>
      <c r="AB243" s="215"/>
      <c r="AC243" s="215"/>
      <c r="AD243" s="215"/>
      <c r="AE243" s="215"/>
      <c r="AF243" s="215"/>
      <c r="AG243" s="215"/>
      <c r="AH243" s="215"/>
      <c r="AI243" s="216"/>
      <c r="AJ243" s="7"/>
    </row>
    <row r="244" spans="1:36" ht="14.1" customHeight="1">
      <c r="A244" s="214"/>
      <c r="B244" s="215"/>
      <c r="C244" s="215"/>
      <c r="D244" s="215"/>
      <c r="E244" s="215"/>
      <c r="F244" s="215"/>
      <c r="G244" s="215"/>
      <c r="H244" s="215"/>
      <c r="I244" s="215"/>
      <c r="J244" s="215"/>
      <c r="K244" s="215"/>
      <c r="L244" s="215"/>
      <c r="M244" s="215"/>
      <c r="N244" s="215"/>
      <c r="O244" s="215"/>
      <c r="P244" s="215"/>
      <c r="Q244" s="215"/>
      <c r="R244" s="215"/>
      <c r="S244" s="215"/>
      <c r="T244" s="215"/>
      <c r="U244" s="215"/>
      <c r="V244" s="215"/>
      <c r="W244" s="215"/>
      <c r="X244" s="215"/>
      <c r="Y244" s="215"/>
      <c r="Z244" s="215"/>
      <c r="AA244" s="215"/>
      <c r="AB244" s="215"/>
      <c r="AC244" s="215"/>
      <c r="AD244" s="215"/>
      <c r="AE244" s="215"/>
      <c r="AF244" s="215"/>
      <c r="AG244" s="215"/>
      <c r="AH244" s="215"/>
      <c r="AI244" s="216"/>
      <c r="AJ244" s="7"/>
    </row>
    <row r="245" spans="1:36" ht="14.1" customHeight="1">
      <c r="A245" s="214"/>
      <c r="B245" s="215"/>
      <c r="C245" s="215"/>
      <c r="D245" s="215"/>
      <c r="E245" s="215"/>
      <c r="F245" s="215"/>
      <c r="G245" s="215"/>
      <c r="H245" s="215"/>
      <c r="I245" s="215"/>
      <c r="J245" s="215"/>
      <c r="K245" s="215"/>
      <c r="L245" s="215"/>
      <c r="M245" s="215"/>
      <c r="N245" s="215"/>
      <c r="O245" s="215"/>
      <c r="P245" s="215"/>
      <c r="Q245" s="215"/>
      <c r="R245" s="215"/>
      <c r="S245" s="215"/>
      <c r="T245" s="215"/>
      <c r="U245" s="215"/>
      <c r="V245" s="215"/>
      <c r="W245" s="215"/>
      <c r="X245" s="215"/>
      <c r="Y245" s="215"/>
      <c r="Z245" s="215"/>
      <c r="AA245" s="215"/>
      <c r="AB245" s="215"/>
      <c r="AC245" s="215"/>
      <c r="AD245" s="215"/>
      <c r="AE245" s="215"/>
      <c r="AF245" s="215"/>
      <c r="AG245" s="215"/>
      <c r="AH245" s="215"/>
      <c r="AI245" s="216"/>
      <c r="AJ245" s="7"/>
    </row>
    <row r="246" spans="1:36" ht="14.1" customHeight="1">
      <c r="A246" s="214"/>
      <c r="B246" s="215"/>
      <c r="C246" s="215"/>
      <c r="D246" s="215"/>
      <c r="E246" s="215"/>
      <c r="F246" s="215"/>
      <c r="G246" s="215"/>
      <c r="H246" s="215"/>
      <c r="I246" s="215"/>
      <c r="J246" s="215"/>
      <c r="K246" s="215"/>
      <c r="L246" s="215"/>
      <c r="M246" s="215"/>
      <c r="N246" s="215"/>
      <c r="O246" s="215"/>
      <c r="P246" s="215"/>
      <c r="Q246" s="215"/>
      <c r="R246" s="215"/>
      <c r="S246" s="215"/>
      <c r="T246" s="215"/>
      <c r="U246" s="215"/>
      <c r="V246" s="215"/>
      <c r="W246" s="215"/>
      <c r="X246" s="215"/>
      <c r="Y246" s="215"/>
      <c r="Z246" s="215"/>
      <c r="AA246" s="215"/>
      <c r="AB246" s="215"/>
      <c r="AC246" s="215"/>
      <c r="AD246" s="215"/>
      <c r="AE246" s="215"/>
      <c r="AF246" s="215"/>
      <c r="AG246" s="215"/>
      <c r="AH246" s="215"/>
      <c r="AI246" s="216"/>
      <c r="AJ246" s="7"/>
    </row>
    <row r="247" spans="1:36" ht="14.1" customHeight="1">
      <c r="A247" s="214"/>
      <c r="B247" s="215"/>
      <c r="C247" s="215"/>
      <c r="D247" s="215"/>
      <c r="E247" s="215"/>
      <c r="F247" s="215"/>
      <c r="G247" s="215"/>
      <c r="H247" s="215"/>
      <c r="I247" s="215"/>
      <c r="J247" s="215"/>
      <c r="K247" s="215"/>
      <c r="L247" s="215"/>
      <c r="M247" s="215"/>
      <c r="N247" s="215"/>
      <c r="O247" s="215"/>
      <c r="P247" s="215"/>
      <c r="Q247" s="215"/>
      <c r="R247" s="215"/>
      <c r="S247" s="215"/>
      <c r="T247" s="215"/>
      <c r="U247" s="215"/>
      <c r="V247" s="215"/>
      <c r="W247" s="215"/>
      <c r="X247" s="215"/>
      <c r="Y247" s="215"/>
      <c r="Z247" s="215"/>
      <c r="AA247" s="215"/>
      <c r="AB247" s="215"/>
      <c r="AC247" s="215"/>
      <c r="AD247" s="215"/>
      <c r="AE247" s="215"/>
      <c r="AF247" s="215"/>
      <c r="AG247" s="215"/>
      <c r="AH247" s="215"/>
      <c r="AI247" s="216"/>
      <c r="AJ247" s="7"/>
    </row>
    <row r="248" spans="1:36" ht="14.1" customHeight="1">
      <c r="A248" s="214"/>
      <c r="B248" s="215"/>
      <c r="C248" s="215"/>
      <c r="D248" s="215"/>
      <c r="E248" s="215"/>
      <c r="F248" s="215"/>
      <c r="G248" s="215"/>
      <c r="H248" s="215"/>
      <c r="I248" s="215"/>
      <c r="J248" s="215"/>
      <c r="K248" s="215"/>
      <c r="L248" s="215"/>
      <c r="M248" s="215"/>
      <c r="N248" s="215"/>
      <c r="O248" s="215"/>
      <c r="P248" s="215"/>
      <c r="Q248" s="215"/>
      <c r="R248" s="215"/>
      <c r="S248" s="215"/>
      <c r="T248" s="215"/>
      <c r="U248" s="215"/>
      <c r="V248" s="215"/>
      <c r="W248" s="215"/>
      <c r="X248" s="215"/>
      <c r="Y248" s="215"/>
      <c r="Z248" s="215"/>
      <c r="AA248" s="215"/>
      <c r="AB248" s="215"/>
      <c r="AC248" s="215"/>
      <c r="AD248" s="215"/>
      <c r="AE248" s="215"/>
      <c r="AF248" s="215"/>
      <c r="AG248" s="215"/>
      <c r="AH248" s="215"/>
      <c r="AI248" s="216"/>
      <c r="AJ248" s="7"/>
    </row>
    <row r="249" spans="1:36" ht="14.1" customHeight="1">
      <c r="A249" s="214"/>
      <c r="B249" s="215"/>
      <c r="C249" s="215"/>
      <c r="D249" s="215"/>
      <c r="E249" s="215"/>
      <c r="F249" s="215"/>
      <c r="G249" s="215"/>
      <c r="H249" s="215"/>
      <c r="I249" s="215"/>
      <c r="J249" s="215"/>
      <c r="K249" s="215"/>
      <c r="L249" s="215"/>
      <c r="M249" s="215"/>
      <c r="N249" s="215"/>
      <c r="O249" s="215"/>
      <c r="P249" s="215"/>
      <c r="Q249" s="215"/>
      <c r="R249" s="215"/>
      <c r="S249" s="215"/>
      <c r="T249" s="215"/>
      <c r="U249" s="215"/>
      <c r="V249" s="215"/>
      <c r="W249" s="215"/>
      <c r="X249" s="215"/>
      <c r="Y249" s="215"/>
      <c r="Z249" s="215"/>
      <c r="AA249" s="215"/>
      <c r="AB249" s="215"/>
      <c r="AC249" s="215"/>
      <c r="AD249" s="215"/>
      <c r="AE249" s="215"/>
      <c r="AF249" s="215"/>
      <c r="AG249" s="215"/>
      <c r="AH249" s="215"/>
      <c r="AI249" s="216"/>
      <c r="AJ249" s="7"/>
    </row>
    <row r="250" spans="1:36" ht="14.1" customHeight="1">
      <c r="A250" s="214"/>
      <c r="B250" s="215"/>
      <c r="C250" s="215"/>
      <c r="D250" s="215"/>
      <c r="E250" s="215"/>
      <c r="F250" s="215"/>
      <c r="G250" s="215"/>
      <c r="H250" s="215"/>
      <c r="I250" s="215"/>
      <c r="J250" s="215"/>
      <c r="K250" s="215"/>
      <c r="L250" s="215"/>
      <c r="M250" s="215"/>
      <c r="N250" s="215"/>
      <c r="O250" s="215"/>
      <c r="P250" s="215"/>
      <c r="Q250" s="215"/>
      <c r="R250" s="215"/>
      <c r="S250" s="215"/>
      <c r="T250" s="215"/>
      <c r="U250" s="215"/>
      <c r="V250" s="215"/>
      <c r="W250" s="215"/>
      <c r="X250" s="215"/>
      <c r="Y250" s="215"/>
      <c r="Z250" s="215"/>
      <c r="AA250" s="215"/>
      <c r="AB250" s="215"/>
      <c r="AC250" s="215"/>
      <c r="AD250" s="215"/>
      <c r="AE250" s="215"/>
      <c r="AF250" s="215"/>
      <c r="AG250" s="215"/>
      <c r="AH250" s="215"/>
      <c r="AI250" s="216"/>
      <c r="AJ250" s="7"/>
    </row>
    <row r="251" spans="1:36" ht="14.1" customHeight="1">
      <c r="A251" s="214"/>
      <c r="B251" s="215"/>
      <c r="C251" s="215"/>
      <c r="D251" s="215"/>
      <c r="E251" s="215"/>
      <c r="F251" s="215"/>
      <c r="G251" s="215"/>
      <c r="H251" s="215"/>
      <c r="I251" s="215"/>
      <c r="J251" s="215"/>
      <c r="K251" s="215"/>
      <c r="L251" s="215"/>
      <c r="M251" s="215"/>
      <c r="N251" s="215"/>
      <c r="O251" s="215"/>
      <c r="P251" s="215"/>
      <c r="Q251" s="215"/>
      <c r="R251" s="215"/>
      <c r="S251" s="215"/>
      <c r="T251" s="215"/>
      <c r="U251" s="215"/>
      <c r="V251" s="215"/>
      <c r="W251" s="215"/>
      <c r="X251" s="215"/>
      <c r="Y251" s="215"/>
      <c r="Z251" s="215"/>
      <c r="AA251" s="215"/>
      <c r="AB251" s="215"/>
      <c r="AC251" s="215"/>
      <c r="AD251" s="215"/>
      <c r="AE251" s="215"/>
      <c r="AF251" s="215"/>
      <c r="AG251" s="215"/>
      <c r="AH251" s="215"/>
      <c r="AI251" s="216"/>
      <c r="AJ251" s="7"/>
    </row>
    <row r="252" spans="1:36" ht="14.1" customHeight="1">
      <c r="A252" s="214"/>
      <c r="B252" s="215"/>
      <c r="C252" s="215"/>
      <c r="D252" s="215"/>
      <c r="E252" s="215"/>
      <c r="F252" s="215"/>
      <c r="G252" s="215"/>
      <c r="H252" s="215"/>
      <c r="I252" s="215"/>
      <c r="J252" s="215"/>
      <c r="K252" s="215"/>
      <c r="L252" s="215"/>
      <c r="M252" s="215"/>
      <c r="N252" s="215"/>
      <c r="O252" s="215"/>
      <c r="P252" s="215"/>
      <c r="Q252" s="215"/>
      <c r="R252" s="215"/>
      <c r="S252" s="215"/>
      <c r="T252" s="215"/>
      <c r="U252" s="215"/>
      <c r="V252" s="215"/>
      <c r="W252" s="215"/>
      <c r="X252" s="215"/>
      <c r="Y252" s="215"/>
      <c r="Z252" s="215"/>
      <c r="AA252" s="215"/>
      <c r="AB252" s="215"/>
      <c r="AC252" s="215"/>
      <c r="AD252" s="215"/>
      <c r="AE252" s="215"/>
      <c r="AF252" s="215"/>
      <c r="AG252" s="215"/>
      <c r="AH252" s="215"/>
      <c r="AI252" s="216"/>
      <c r="AJ252" s="7"/>
    </row>
    <row r="253" spans="1:36" ht="14.1" customHeight="1">
      <c r="A253" s="214"/>
      <c r="B253" s="215"/>
      <c r="C253" s="215"/>
      <c r="D253" s="215"/>
      <c r="E253" s="215"/>
      <c r="F253" s="215"/>
      <c r="G253" s="215"/>
      <c r="H253" s="215"/>
      <c r="I253" s="215"/>
      <c r="J253" s="215"/>
      <c r="K253" s="215"/>
      <c r="L253" s="215"/>
      <c r="M253" s="215"/>
      <c r="N253" s="215"/>
      <c r="O253" s="215"/>
      <c r="P253" s="215"/>
      <c r="Q253" s="215"/>
      <c r="R253" s="215"/>
      <c r="S253" s="215"/>
      <c r="T253" s="215"/>
      <c r="U253" s="215"/>
      <c r="V253" s="215"/>
      <c r="W253" s="215"/>
      <c r="X253" s="215"/>
      <c r="Y253" s="215"/>
      <c r="Z253" s="215"/>
      <c r="AA253" s="215"/>
      <c r="AB253" s="215"/>
      <c r="AC253" s="215"/>
      <c r="AD253" s="215"/>
      <c r="AE253" s="215"/>
      <c r="AF253" s="215"/>
      <c r="AG253" s="215"/>
      <c r="AH253" s="215"/>
      <c r="AI253" s="216"/>
      <c r="AJ253" s="7"/>
    </row>
    <row r="254" spans="1:36" ht="14.1" customHeight="1">
      <c r="A254" s="214"/>
      <c r="B254" s="215"/>
      <c r="C254" s="215"/>
      <c r="D254" s="215"/>
      <c r="E254" s="215"/>
      <c r="F254" s="215"/>
      <c r="G254" s="215"/>
      <c r="H254" s="215"/>
      <c r="I254" s="215"/>
      <c r="J254" s="215"/>
      <c r="K254" s="215"/>
      <c r="L254" s="215"/>
      <c r="M254" s="215"/>
      <c r="N254" s="215"/>
      <c r="O254" s="215"/>
      <c r="P254" s="215"/>
      <c r="Q254" s="215"/>
      <c r="R254" s="215"/>
      <c r="S254" s="215"/>
      <c r="T254" s="215"/>
      <c r="U254" s="215"/>
      <c r="V254" s="215"/>
      <c r="W254" s="215"/>
      <c r="X254" s="215"/>
      <c r="Y254" s="215"/>
      <c r="Z254" s="215"/>
      <c r="AA254" s="215"/>
      <c r="AB254" s="215"/>
      <c r="AC254" s="215"/>
      <c r="AD254" s="215"/>
      <c r="AE254" s="215"/>
      <c r="AF254" s="215"/>
      <c r="AG254" s="215"/>
      <c r="AH254" s="215"/>
      <c r="AI254" s="216"/>
      <c r="AJ254" s="7"/>
    </row>
    <row r="255" spans="1:36" ht="14.1" customHeight="1">
      <c r="A255" s="214"/>
      <c r="B255" s="215"/>
      <c r="C255" s="215"/>
      <c r="D255" s="215"/>
      <c r="E255" s="215"/>
      <c r="F255" s="215"/>
      <c r="G255" s="215"/>
      <c r="H255" s="215"/>
      <c r="I255" s="215"/>
      <c r="J255" s="215"/>
      <c r="K255" s="215"/>
      <c r="L255" s="215"/>
      <c r="M255" s="215"/>
      <c r="N255" s="215"/>
      <c r="O255" s="215"/>
      <c r="P255" s="215"/>
      <c r="Q255" s="215"/>
      <c r="R255" s="215"/>
      <c r="S255" s="215"/>
      <c r="T255" s="215"/>
      <c r="U255" s="215"/>
      <c r="V255" s="215"/>
      <c r="W255" s="215"/>
      <c r="X255" s="215"/>
      <c r="Y255" s="215"/>
      <c r="Z255" s="215"/>
      <c r="AA255" s="215"/>
      <c r="AB255" s="215"/>
      <c r="AC255" s="215"/>
      <c r="AD255" s="215"/>
      <c r="AE255" s="215"/>
      <c r="AF255" s="215"/>
      <c r="AG255" s="215"/>
      <c r="AH255" s="215"/>
      <c r="AI255" s="216"/>
      <c r="AJ255" s="7"/>
    </row>
    <row r="256" spans="1:36" ht="14.1" customHeight="1">
      <c r="A256" s="214"/>
      <c r="B256" s="215"/>
      <c r="C256" s="215"/>
      <c r="D256" s="215"/>
      <c r="E256" s="215"/>
      <c r="F256" s="215"/>
      <c r="G256" s="215"/>
      <c r="H256" s="215"/>
      <c r="I256" s="215"/>
      <c r="J256" s="215"/>
      <c r="K256" s="215"/>
      <c r="L256" s="215"/>
      <c r="M256" s="215"/>
      <c r="N256" s="215"/>
      <c r="O256" s="215"/>
      <c r="P256" s="215"/>
      <c r="Q256" s="215"/>
      <c r="R256" s="215"/>
      <c r="S256" s="215"/>
      <c r="T256" s="215"/>
      <c r="U256" s="215"/>
      <c r="V256" s="215"/>
      <c r="W256" s="215"/>
      <c r="X256" s="215"/>
      <c r="Y256" s="215"/>
      <c r="Z256" s="215"/>
      <c r="AA256" s="215"/>
      <c r="AB256" s="215"/>
      <c r="AC256" s="215"/>
      <c r="AD256" s="215"/>
      <c r="AE256" s="215"/>
      <c r="AF256" s="215"/>
      <c r="AG256" s="215"/>
      <c r="AH256" s="215"/>
      <c r="AI256" s="216"/>
      <c r="AJ256" s="7"/>
    </row>
    <row r="257" spans="1:36" ht="14.1" customHeight="1">
      <c r="A257" s="214"/>
      <c r="B257" s="215"/>
      <c r="C257" s="215"/>
      <c r="D257" s="215"/>
      <c r="E257" s="215"/>
      <c r="F257" s="215"/>
      <c r="G257" s="215"/>
      <c r="H257" s="215"/>
      <c r="I257" s="215"/>
      <c r="J257" s="215"/>
      <c r="K257" s="215"/>
      <c r="L257" s="215"/>
      <c r="M257" s="215"/>
      <c r="N257" s="215"/>
      <c r="O257" s="215"/>
      <c r="P257" s="215"/>
      <c r="Q257" s="215"/>
      <c r="R257" s="215"/>
      <c r="S257" s="215"/>
      <c r="T257" s="215"/>
      <c r="U257" s="215"/>
      <c r="V257" s="215"/>
      <c r="W257" s="215"/>
      <c r="X257" s="215"/>
      <c r="Y257" s="215"/>
      <c r="Z257" s="215"/>
      <c r="AA257" s="215"/>
      <c r="AB257" s="215"/>
      <c r="AC257" s="215"/>
      <c r="AD257" s="215"/>
      <c r="AE257" s="215"/>
      <c r="AF257" s="215"/>
      <c r="AG257" s="215"/>
      <c r="AH257" s="215"/>
      <c r="AI257" s="216"/>
      <c r="AJ257" s="7"/>
    </row>
    <row r="258" spans="1:36" ht="14.1" customHeight="1">
      <c r="A258" s="214"/>
      <c r="B258" s="215"/>
      <c r="C258" s="215"/>
      <c r="D258" s="215"/>
      <c r="E258" s="215"/>
      <c r="F258" s="215"/>
      <c r="G258" s="215"/>
      <c r="H258" s="215"/>
      <c r="I258" s="215"/>
      <c r="J258" s="215"/>
      <c r="K258" s="215"/>
      <c r="L258" s="215"/>
      <c r="M258" s="215"/>
      <c r="N258" s="215"/>
      <c r="O258" s="215"/>
      <c r="P258" s="215"/>
      <c r="Q258" s="215"/>
      <c r="R258" s="215"/>
      <c r="S258" s="215"/>
      <c r="T258" s="215"/>
      <c r="U258" s="215"/>
      <c r="V258" s="215"/>
      <c r="W258" s="215"/>
      <c r="X258" s="215"/>
      <c r="Y258" s="215"/>
      <c r="Z258" s="215"/>
      <c r="AA258" s="215"/>
      <c r="AB258" s="215"/>
      <c r="AC258" s="215"/>
      <c r="AD258" s="215"/>
      <c r="AE258" s="215"/>
      <c r="AF258" s="215"/>
      <c r="AG258" s="215"/>
      <c r="AH258" s="215"/>
      <c r="AI258" s="216"/>
      <c r="AJ258" s="7"/>
    </row>
    <row r="259" spans="1:36" ht="14.1" customHeight="1">
      <c r="A259" s="214"/>
      <c r="B259" s="215"/>
      <c r="C259" s="215"/>
      <c r="D259" s="215"/>
      <c r="E259" s="215"/>
      <c r="F259" s="215"/>
      <c r="G259" s="215"/>
      <c r="H259" s="215"/>
      <c r="I259" s="215"/>
      <c r="J259" s="215"/>
      <c r="K259" s="215"/>
      <c r="L259" s="215"/>
      <c r="M259" s="215"/>
      <c r="N259" s="215"/>
      <c r="O259" s="215"/>
      <c r="P259" s="215"/>
      <c r="Q259" s="215"/>
      <c r="R259" s="215"/>
      <c r="S259" s="215"/>
      <c r="T259" s="215"/>
      <c r="U259" s="215"/>
      <c r="V259" s="215"/>
      <c r="W259" s="215"/>
      <c r="X259" s="215"/>
      <c r="Y259" s="215"/>
      <c r="Z259" s="215"/>
      <c r="AA259" s="215"/>
      <c r="AB259" s="215"/>
      <c r="AC259" s="215"/>
      <c r="AD259" s="215"/>
      <c r="AE259" s="215"/>
      <c r="AF259" s="215"/>
      <c r="AG259" s="215"/>
      <c r="AH259" s="215"/>
      <c r="AI259" s="216"/>
      <c r="AJ259" s="7"/>
    </row>
    <row r="260" spans="1:36" ht="14.1" customHeight="1">
      <c r="A260" s="214"/>
      <c r="B260" s="215"/>
      <c r="C260" s="215"/>
      <c r="D260" s="215"/>
      <c r="E260" s="215"/>
      <c r="F260" s="215"/>
      <c r="G260" s="215"/>
      <c r="H260" s="215"/>
      <c r="I260" s="215"/>
      <c r="J260" s="215"/>
      <c r="K260" s="215"/>
      <c r="L260" s="215"/>
      <c r="M260" s="215"/>
      <c r="N260" s="215"/>
      <c r="O260" s="215"/>
      <c r="P260" s="215"/>
      <c r="Q260" s="215"/>
      <c r="R260" s="215"/>
      <c r="S260" s="215"/>
      <c r="T260" s="215"/>
      <c r="U260" s="215"/>
      <c r="V260" s="215"/>
      <c r="W260" s="215"/>
      <c r="X260" s="215"/>
      <c r="Y260" s="215"/>
      <c r="Z260" s="215"/>
      <c r="AA260" s="215"/>
      <c r="AB260" s="215"/>
      <c r="AC260" s="215"/>
      <c r="AD260" s="215"/>
      <c r="AE260" s="215"/>
      <c r="AF260" s="215"/>
      <c r="AG260" s="215"/>
      <c r="AH260" s="215"/>
      <c r="AI260" s="216"/>
      <c r="AJ260" s="7"/>
    </row>
    <row r="261" spans="1:36" ht="14.1" customHeight="1">
      <c r="A261" s="214"/>
      <c r="B261" s="215"/>
      <c r="C261" s="215"/>
      <c r="D261" s="215"/>
      <c r="E261" s="215"/>
      <c r="F261" s="215"/>
      <c r="G261" s="215"/>
      <c r="H261" s="215"/>
      <c r="I261" s="215"/>
      <c r="J261" s="215"/>
      <c r="K261" s="215"/>
      <c r="L261" s="215"/>
      <c r="M261" s="215"/>
      <c r="N261" s="215"/>
      <c r="O261" s="215"/>
      <c r="P261" s="215"/>
      <c r="Q261" s="215"/>
      <c r="R261" s="215"/>
      <c r="S261" s="215"/>
      <c r="T261" s="215"/>
      <c r="U261" s="215"/>
      <c r="V261" s="215"/>
      <c r="W261" s="215"/>
      <c r="X261" s="215"/>
      <c r="Y261" s="215"/>
      <c r="Z261" s="215"/>
      <c r="AA261" s="215"/>
      <c r="AB261" s="215"/>
      <c r="AC261" s="215"/>
      <c r="AD261" s="215"/>
      <c r="AE261" s="215"/>
      <c r="AF261" s="215"/>
      <c r="AG261" s="215"/>
      <c r="AH261" s="215"/>
      <c r="AI261" s="216"/>
      <c r="AJ261" s="7"/>
    </row>
    <row r="262" spans="1:36" ht="14.1" customHeight="1">
      <c r="A262" s="214"/>
      <c r="B262" s="215"/>
      <c r="C262" s="215"/>
      <c r="D262" s="215"/>
      <c r="E262" s="215"/>
      <c r="F262" s="215"/>
      <c r="G262" s="215"/>
      <c r="H262" s="215"/>
      <c r="I262" s="215"/>
      <c r="J262" s="215"/>
      <c r="K262" s="215"/>
      <c r="L262" s="215"/>
      <c r="M262" s="215"/>
      <c r="N262" s="215"/>
      <c r="O262" s="215"/>
      <c r="P262" s="215"/>
      <c r="Q262" s="215"/>
      <c r="R262" s="215"/>
      <c r="S262" s="215"/>
      <c r="T262" s="215"/>
      <c r="U262" s="215"/>
      <c r="V262" s="215"/>
      <c r="W262" s="215"/>
      <c r="X262" s="215"/>
      <c r="Y262" s="215"/>
      <c r="Z262" s="215"/>
      <c r="AA262" s="215"/>
      <c r="AB262" s="215"/>
      <c r="AC262" s="215"/>
      <c r="AD262" s="215"/>
      <c r="AE262" s="215"/>
      <c r="AF262" s="215"/>
      <c r="AG262" s="215"/>
      <c r="AH262" s="215"/>
      <c r="AI262" s="216"/>
      <c r="AJ262" s="7"/>
    </row>
    <row r="263" spans="1:36" ht="14.1" customHeight="1">
      <c r="A263" s="214"/>
      <c r="B263" s="215"/>
      <c r="C263" s="215"/>
      <c r="D263" s="215"/>
      <c r="E263" s="215"/>
      <c r="F263" s="215"/>
      <c r="G263" s="215"/>
      <c r="H263" s="215"/>
      <c r="I263" s="215"/>
      <c r="J263" s="215"/>
      <c r="K263" s="215"/>
      <c r="L263" s="215"/>
      <c r="M263" s="215"/>
      <c r="N263" s="215"/>
      <c r="O263" s="215"/>
      <c r="P263" s="215"/>
      <c r="Q263" s="215"/>
      <c r="R263" s="215"/>
      <c r="S263" s="215"/>
      <c r="T263" s="215"/>
      <c r="U263" s="215"/>
      <c r="V263" s="215"/>
      <c r="W263" s="215"/>
      <c r="X263" s="215"/>
      <c r="Y263" s="215"/>
      <c r="Z263" s="215"/>
      <c r="AA263" s="215"/>
      <c r="AB263" s="215"/>
      <c r="AC263" s="215"/>
      <c r="AD263" s="215"/>
      <c r="AE263" s="215"/>
      <c r="AF263" s="215"/>
      <c r="AG263" s="215"/>
      <c r="AH263" s="215"/>
      <c r="AI263" s="216"/>
      <c r="AJ263" s="7"/>
    </row>
    <row r="264" spans="1:36" ht="14.1" customHeight="1">
      <c r="A264" s="214"/>
      <c r="B264" s="215"/>
      <c r="C264" s="215"/>
      <c r="D264" s="215"/>
      <c r="E264" s="215"/>
      <c r="F264" s="215"/>
      <c r="G264" s="215"/>
      <c r="H264" s="215"/>
      <c r="I264" s="215"/>
      <c r="J264" s="215"/>
      <c r="K264" s="215"/>
      <c r="L264" s="215"/>
      <c r="M264" s="215"/>
      <c r="N264" s="215"/>
      <c r="O264" s="215"/>
      <c r="P264" s="215"/>
      <c r="Q264" s="215"/>
      <c r="R264" s="215"/>
      <c r="S264" s="215"/>
      <c r="T264" s="215"/>
      <c r="U264" s="215"/>
      <c r="V264" s="215"/>
      <c r="W264" s="215"/>
      <c r="X264" s="215"/>
      <c r="Y264" s="215"/>
      <c r="Z264" s="215"/>
      <c r="AA264" s="215"/>
      <c r="AB264" s="215"/>
      <c r="AC264" s="215"/>
      <c r="AD264" s="215"/>
      <c r="AE264" s="215"/>
      <c r="AF264" s="215"/>
      <c r="AG264" s="215"/>
      <c r="AH264" s="215"/>
      <c r="AI264" s="216"/>
      <c r="AJ264" s="7"/>
    </row>
    <row r="265" spans="1:36" ht="14.1" customHeight="1">
      <c r="A265" s="217"/>
      <c r="B265" s="218"/>
      <c r="C265" s="218"/>
      <c r="D265" s="218"/>
      <c r="E265" s="218"/>
      <c r="F265" s="218"/>
      <c r="G265" s="218"/>
      <c r="H265" s="218"/>
      <c r="I265" s="218"/>
      <c r="J265" s="218"/>
      <c r="K265" s="218"/>
      <c r="L265" s="218"/>
      <c r="M265" s="218"/>
      <c r="N265" s="218"/>
      <c r="O265" s="218"/>
      <c r="P265" s="218"/>
      <c r="Q265" s="218"/>
      <c r="R265" s="218"/>
      <c r="S265" s="218"/>
      <c r="T265" s="218"/>
      <c r="U265" s="218"/>
      <c r="V265" s="218"/>
      <c r="W265" s="218"/>
      <c r="X265" s="218"/>
      <c r="Y265" s="218"/>
      <c r="Z265" s="218"/>
      <c r="AA265" s="218"/>
      <c r="AB265" s="218"/>
      <c r="AC265" s="218"/>
      <c r="AD265" s="218"/>
      <c r="AE265" s="218"/>
      <c r="AF265" s="218"/>
      <c r="AG265" s="218"/>
      <c r="AH265" s="218"/>
      <c r="AI265" s="219"/>
      <c r="AJ265" s="7"/>
    </row>
  </sheetData>
  <mergeCells count="108">
    <mergeCell ref="A26:K28"/>
    <mergeCell ref="L26:S26"/>
    <mergeCell ref="L27:S28"/>
    <mergeCell ref="T26:AA26"/>
    <mergeCell ref="AB26:AI26"/>
    <mergeCell ref="T27:AA28"/>
    <mergeCell ref="AB27:AI28"/>
    <mergeCell ref="A16:K18"/>
    <mergeCell ref="A22:K23"/>
    <mergeCell ref="L16:S18"/>
    <mergeCell ref="T16:AA18"/>
    <mergeCell ref="AB16:AI18"/>
    <mergeCell ref="L22:AI23"/>
    <mergeCell ref="A13:K15"/>
    <mergeCell ref="L24:AI25"/>
    <mergeCell ref="A19:K21"/>
    <mergeCell ref="L19:S21"/>
    <mergeCell ref="T19:AA21"/>
    <mergeCell ref="AB19:AI21"/>
    <mergeCell ref="A24:K25"/>
    <mergeCell ref="F1:AC8"/>
    <mergeCell ref="A10:K12"/>
    <mergeCell ref="L10:S12"/>
    <mergeCell ref="T10:AA12"/>
    <mergeCell ref="AB10:AI12"/>
    <mergeCell ref="AD1:AI8"/>
    <mergeCell ref="L13:S15"/>
    <mergeCell ref="T13:AA15"/>
    <mergeCell ref="AB13:AI15"/>
    <mergeCell ref="A34:K35"/>
    <mergeCell ref="L34:AI35"/>
    <mergeCell ref="A38:AI38"/>
    <mergeCell ref="A39:AI40"/>
    <mergeCell ref="A43:S44"/>
    <mergeCell ref="A29:K31"/>
    <mergeCell ref="L29:AI31"/>
    <mergeCell ref="A32:K33"/>
    <mergeCell ref="L32:AI33"/>
    <mergeCell ref="T43:AI44"/>
    <mergeCell ref="A57:S59"/>
    <mergeCell ref="T58:AA59"/>
    <mergeCell ref="AB58:AI59"/>
    <mergeCell ref="T57:AA57"/>
    <mergeCell ref="AB57:AI57"/>
    <mergeCell ref="AB52:AI53"/>
    <mergeCell ref="T55:AI56"/>
    <mergeCell ref="T54:AI54"/>
    <mergeCell ref="A45:S46"/>
    <mergeCell ref="A47:S48"/>
    <mergeCell ref="A49:S50"/>
    <mergeCell ref="T45:AI46"/>
    <mergeCell ref="T47:AI48"/>
    <mergeCell ref="T49:AI50"/>
    <mergeCell ref="A51:S53"/>
    <mergeCell ref="T52:AA53"/>
    <mergeCell ref="A54:S56"/>
    <mergeCell ref="AB51:AI51"/>
    <mergeCell ref="T51:AA51"/>
    <mergeCell ref="A73:AI77"/>
    <mergeCell ref="A72:AI72"/>
    <mergeCell ref="A80:AI82"/>
    <mergeCell ref="A83:AI90"/>
    <mergeCell ref="I91:AI93"/>
    <mergeCell ref="A91:H93"/>
    <mergeCell ref="A62:AI64"/>
    <mergeCell ref="A65:AI66"/>
    <mergeCell ref="AA69:AI71"/>
    <mergeCell ref="A69:Z71"/>
    <mergeCell ref="A105:K106"/>
    <mergeCell ref="L105:AI106"/>
    <mergeCell ref="A107:K108"/>
    <mergeCell ref="L107:AI108"/>
    <mergeCell ref="A103:K104"/>
    <mergeCell ref="L103:AI104"/>
    <mergeCell ref="A96:AI97"/>
    <mergeCell ref="A98:K99"/>
    <mergeCell ref="L98:AI99"/>
    <mergeCell ref="A100:K102"/>
    <mergeCell ref="L100:AI102"/>
    <mergeCell ref="A208:AI208"/>
    <mergeCell ref="A209:AI265"/>
    <mergeCell ref="A130:AI130"/>
    <mergeCell ref="A126:AI129"/>
    <mergeCell ref="A131:X133"/>
    <mergeCell ref="Y131:AI133"/>
    <mergeCell ref="A136:AI140"/>
    <mergeCell ref="AD118:AI119"/>
    <mergeCell ref="A122:AI125"/>
    <mergeCell ref="A118:M119"/>
    <mergeCell ref="N118:R119"/>
    <mergeCell ref="S118:X119"/>
    <mergeCell ref="Y118:AC119"/>
    <mergeCell ref="A149:AI149"/>
    <mergeCell ref="T111:AI112"/>
    <mergeCell ref="A201:AI207"/>
    <mergeCell ref="A147:AI148"/>
    <mergeCell ref="A150:AI151"/>
    <mergeCell ref="A154:AI160"/>
    <mergeCell ref="A161:AI161"/>
    <mergeCell ref="A162:AI199"/>
    <mergeCell ref="A141:L141"/>
    <mergeCell ref="M141:AI141"/>
    <mergeCell ref="A142:X144"/>
    <mergeCell ref="Y142:AI144"/>
    <mergeCell ref="A113:AI115"/>
    <mergeCell ref="A116:M117"/>
    <mergeCell ref="N116:AI117"/>
    <mergeCell ref="A111:S112"/>
  </mergeCells>
  <phoneticPr fontId="3"/>
  <hyperlinks>
    <hyperlink ref="A72:AI72" r:id="rId1" display="所定の計算式により計算してください。Use NU’s designated calculation formula." xr:uid="{B5752F55-94D0-423F-BAB8-521677A0EEF8}"/>
    <hyperlink ref="A130" r:id="rId2" xr:uid="{F20EB342-6300-49BB-B4C7-520E0850CB12}"/>
    <hyperlink ref="M141:AI141" r:id="rId3" display="Global scale - Table 1 (CEFR 3.3): Common Reference levels" xr:uid="{A52240DF-205D-45F1-B96A-A83D97FE19EC}"/>
  </hyperlinks>
  <pageMargins left="0.7" right="0.7" top="0.75" bottom="0.75" header="0.3" footer="0.3"/>
  <pageSetup paperSize="9" scale="99" orientation="portrait" r:id="rId4"/>
  <headerFooter>
    <oddHeader>&amp;R&amp;"Tahoma,標準"&amp;12Niigata University</oddHeader>
    <oddFooter xml:space="preserve">&amp;C&amp;P </oddFooter>
  </headerFooter>
  <rowBreaks count="1" manualBreakCount="1">
    <brk id="106" max="34" man="1"/>
  </rowBreaks>
  <drawing r:id="rId5"/>
  <extLst>
    <ext xmlns:x14="http://schemas.microsoft.com/office/spreadsheetml/2009/9/main" uri="{CCE6A557-97BC-4b89-ADB6-D9C93CAAB3DF}">
      <x14:dataValidations xmlns:xm="http://schemas.microsoft.com/office/excel/2006/main" count="16">
        <x14:dataValidation type="list" allowBlank="1" showInputMessage="1" showErrorMessage="1" error="プルダウンから選択してください。_x000a_Please select from the dropdown list." xr:uid="{1DC3A754-1A8D-406F-BA2D-29CA1F04DD20}">
          <x14:formula1>
            <xm:f>リスト!$B$10:$B$15</xm:f>
          </x14:formula1>
          <xm:sqref>T55:AI56</xm:sqref>
        </x14:dataValidation>
        <x14:dataValidation type="list" allowBlank="1" showInputMessage="1" showErrorMessage="1" error="プルダウンから選択してください。_x000a_Please select from the dropdown list." xr:uid="{56B93353-0891-4F16-99C3-F3773841E6BA}">
          <x14:formula1>
            <xm:f>リスト!$L$5:$L$6</xm:f>
          </x14:formula1>
          <xm:sqref>A65:AI66</xm:sqref>
        </x14:dataValidation>
        <x14:dataValidation type="list" allowBlank="1" showInputMessage="1" showErrorMessage="1" error="プルダウンから選択してください。_x000a_Please select from the dropdown list." xr:uid="{C0090CCB-3E92-4928-81F7-5FDDAAB80354}">
          <x14:formula1>
            <xm:f>リスト!$J$2:$J$13</xm:f>
          </x14:formula1>
          <xm:sqref>AB58:AI59 T27:AA28 AB52:AI53</xm:sqref>
        </x14:dataValidation>
        <x14:dataValidation type="list" allowBlank="1" showInputMessage="1" showErrorMessage="1" error="プルダウンから選択してください。_x000a_Please select from the dropdown list." xr:uid="{CE8D4166-17AD-4F75-8813-C28442274246}">
          <x14:formula1>
            <xm:f>リスト!$I$2:$I$59</xm:f>
          </x14:formula1>
          <xm:sqref>L27:S28</xm:sqref>
        </x14:dataValidation>
        <x14:dataValidation type="list" allowBlank="1" showInputMessage="1" showErrorMessage="1" error="プルダウンから選択してください。_x000a_Please select from the dropdown list." xr:uid="{962AF179-FF2E-4FD9-8271-B8535FC9CB14}">
          <x14:formula1>
            <xm:f>リスト!$L$8:$L$21</xm:f>
          </x14:formula1>
          <xm:sqref>L103:AI104</xm:sqref>
        </x14:dataValidation>
        <x14:dataValidation type="list" allowBlank="1" showInputMessage="1" showErrorMessage="1" error="プルダウンから選択してください。_x000a_Please select from the dropdown list." xr:uid="{3383D702-F3B3-4F5E-B721-0FBCCEACF8F9}">
          <x14:formula1>
            <xm:f>リスト!$D$12:$D$17</xm:f>
          </x14:formula1>
          <xm:sqref>Y142:AI144</xm:sqref>
        </x14:dataValidation>
        <x14:dataValidation type="list" allowBlank="1" showInputMessage="1" showErrorMessage="1" error="プルダウンから選択してください。_x000a_Please select from the dropdown list." xr:uid="{ADE5F244-D456-439D-AE5C-D7FA6F3046D8}">
          <x14:formula1>
            <xm:f>リスト!$I$59:$I$69</xm:f>
          </x14:formula1>
          <xm:sqref>T58:AA59</xm:sqref>
        </x14:dataValidation>
        <x14:dataValidation type="list" allowBlank="1" showInputMessage="1" showErrorMessage="1" error="プルダウンから選択してください。_x000a_Please select from the dropdown list." xr:uid="{91F1C39F-6BFD-42CE-B9AD-4FB6F47F36B0}">
          <x14:formula1>
            <xm:f>リスト!$I$32:$I$59</xm:f>
          </x14:formula1>
          <xm:sqref>T52:AA53</xm:sqref>
        </x14:dataValidation>
        <x14:dataValidation type="list" allowBlank="1" showInputMessage="1" showErrorMessage="1" error="プルダウンから選択してください。_x000a_Please select from the dropdown list." xr:uid="{3F080435-EB00-46A1-967C-7CFC65211F1C}">
          <x14:formula1>
            <xm:f>リスト!$L$23:$L$24</xm:f>
          </x14:formula1>
          <xm:sqref>A150:AI151</xm:sqref>
        </x14:dataValidation>
        <x14:dataValidation type="list" allowBlank="1" showInputMessage="1" showErrorMessage="1" error="プルダウンから選択してください。_x000a_Please select from the dropdown list." xr:uid="{2139C0AC-6848-4F4C-860E-5B09C2DCC72F}">
          <x14:formula1>
            <xm:f>リスト!$J$2:$J$32</xm:f>
          </x14:formula1>
          <xm:sqref>AB27:AI28</xm:sqref>
        </x14:dataValidation>
        <x14:dataValidation type="list" allowBlank="1" showInputMessage="1" showErrorMessage="1" error="プルダウンから選択してください。_x000a_Please select from the dropdown list." xr:uid="{28C5F18A-5244-4C9B-ACA0-7D34E7DD33CD}">
          <x14:formula1>
            <xm:f>リスト!$B$6:$B$7</xm:f>
          </x14:formula1>
          <xm:sqref>T111:AI112</xm:sqref>
        </x14:dataValidation>
        <x14:dataValidation type="list" allowBlank="1" showInputMessage="1" showErrorMessage="1" error="プルダウンから選択してください。_x000a_Please select from the dropdown list." xr:uid="{8FD416A6-E13B-483E-BAC0-355F51043A43}">
          <x14:formula1>
            <xm:f>リスト!$F$2:$F$195</xm:f>
          </x14:formula1>
          <xm:sqref>L22:AI23</xm:sqref>
        </x14:dataValidation>
        <x14:dataValidation type="list" allowBlank="1" showInputMessage="1" showErrorMessage="1" error="プルダウンから選択してください。_x000a_Please select from the dropdown list." xr:uid="{7AC411E0-C152-4146-A7E9-6E917AEC220E}">
          <x14:formula1>
            <xm:f>リスト!$B$2:$B$4</xm:f>
          </x14:formula1>
          <xm:sqref>L24:AI25</xm:sqref>
        </x14:dataValidation>
        <x14:dataValidation type="list" allowBlank="1" showInputMessage="1" showErrorMessage="1" error="プルダウンから選択してください。_x000a_Please select from the dropdown list." xr:uid="{F4E47971-1DB8-459B-AF09-482BB00D70DF}">
          <x14:formula1>
            <xm:f>リスト!$L$2:$L$3</xm:f>
          </x14:formula1>
          <xm:sqref>A39:AI40</xm:sqref>
        </x14:dataValidation>
        <x14:dataValidation type="list" allowBlank="1" showInputMessage="1" showErrorMessage="1" error="プルダウンから選択してください。_x000a_Please select from the dropdown list." xr:uid="{4665CA27-8388-4637-9327-268EDAF40A34}">
          <x14:formula1>
            <xm:f>リスト!$D$5:$D$10</xm:f>
          </x14:formula1>
          <xm:sqref>Y131:AI133</xm:sqref>
        </x14:dataValidation>
        <x14:dataValidation type="list" allowBlank="1" showInputMessage="1" showErrorMessage="1" error="プルダウンから選択してください。_x000a_Please select from the dropdown list." xr:uid="{25056F4F-9E9E-404F-9C23-79FA4E0F3D05}">
          <x14:formula1>
            <xm:f>リスト!$D$2:$D$3</xm:f>
          </x14:formula1>
          <xm:sqref>T45:AI46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0C29-7F58-4281-90CF-FC82C6CBFAAC}">
  <dimension ref="B1:L196"/>
  <sheetViews>
    <sheetView topLeftCell="D82" workbookViewId="0">
      <selection activeCell="F181" sqref="F181"/>
    </sheetView>
  </sheetViews>
  <sheetFormatPr defaultRowHeight="18.75"/>
  <cols>
    <col min="1" max="1" width="3.5" customWidth="1"/>
    <col min="2" max="2" width="26.75" customWidth="1"/>
    <col min="3" max="3" width="2.5" customWidth="1"/>
    <col min="4" max="4" width="43.5" customWidth="1"/>
    <col min="5" max="5" width="2.75" customWidth="1"/>
    <col min="6" max="6" width="44.75" customWidth="1"/>
    <col min="7" max="7" width="12.5" customWidth="1"/>
    <col min="8" max="8" width="2.375" customWidth="1"/>
    <col min="12" max="12" width="78.875" customWidth="1"/>
    <col min="13" max="13" width="21.25" customWidth="1"/>
  </cols>
  <sheetData>
    <row r="1" spans="2:12">
      <c r="B1" t="s">
        <v>8</v>
      </c>
      <c r="D1" t="s">
        <v>42</v>
      </c>
      <c r="F1" t="s">
        <v>1</v>
      </c>
      <c r="I1" t="s">
        <v>17</v>
      </c>
      <c r="J1" t="s">
        <v>18</v>
      </c>
      <c r="L1" t="s">
        <v>22</v>
      </c>
    </row>
    <row r="2" spans="2:12">
      <c r="B2" s="2" t="s">
        <v>373</v>
      </c>
      <c r="D2" s="1" t="s">
        <v>377</v>
      </c>
      <c r="F2" s="1" t="s">
        <v>422</v>
      </c>
      <c r="G2" s="132">
        <v>211</v>
      </c>
      <c r="I2" s="5">
        <v>1970</v>
      </c>
      <c r="J2" s="5">
        <v>1</v>
      </c>
      <c r="L2" s="1" t="s">
        <v>23</v>
      </c>
    </row>
    <row r="3" spans="2:12">
      <c r="B3" s="2" t="s">
        <v>374</v>
      </c>
      <c r="D3" s="1" t="s">
        <v>378</v>
      </c>
      <c r="F3" s="1" t="s">
        <v>556</v>
      </c>
      <c r="G3" s="132">
        <v>727</v>
      </c>
      <c r="I3" s="5">
        <v>1971</v>
      </c>
      <c r="J3" s="5">
        <v>2</v>
      </c>
      <c r="L3" s="1" t="s">
        <v>376</v>
      </c>
    </row>
    <row r="4" spans="2:12">
      <c r="B4" s="2" t="s">
        <v>375</v>
      </c>
      <c r="D4" t="s">
        <v>81</v>
      </c>
      <c r="F4" s="1" t="s">
        <v>433</v>
      </c>
      <c r="G4" s="132">
        <v>305</v>
      </c>
      <c r="I4" s="5">
        <v>1972</v>
      </c>
      <c r="J4" s="5">
        <v>3</v>
      </c>
      <c r="L4" t="s">
        <v>33</v>
      </c>
    </row>
    <row r="5" spans="2:12">
      <c r="D5" s="1" t="s">
        <v>101</v>
      </c>
      <c r="F5" s="1" t="s">
        <v>570</v>
      </c>
      <c r="G5" s="132">
        <v>741</v>
      </c>
      <c r="I5" s="5">
        <v>1973</v>
      </c>
      <c r="J5" s="5">
        <v>4</v>
      </c>
      <c r="L5" s="1" t="s">
        <v>386</v>
      </c>
    </row>
    <row r="6" spans="2:12">
      <c r="B6" s="1" t="s">
        <v>60</v>
      </c>
      <c r="D6" s="1" t="s">
        <v>102</v>
      </c>
      <c r="F6" s="1" t="s">
        <v>520</v>
      </c>
      <c r="G6" s="132">
        <v>623</v>
      </c>
      <c r="I6" s="5">
        <v>1974</v>
      </c>
      <c r="J6" s="5">
        <v>5</v>
      </c>
      <c r="L6" s="1" t="s">
        <v>387</v>
      </c>
    </row>
    <row r="7" spans="2:12">
      <c r="B7" s="1" t="s">
        <v>61</v>
      </c>
      <c r="D7" s="1" t="s">
        <v>77</v>
      </c>
      <c r="F7" s="1" t="s">
        <v>508</v>
      </c>
      <c r="G7" s="132">
        <v>611</v>
      </c>
      <c r="I7" s="5">
        <v>1975</v>
      </c>
      <c r="J7" s="5">
        <v>6</v>
      </c>
      <c r="L7" t="s">
        <v>56</v>
      </c>
    </row>
    <row r="8" spans="2:12">
      <c r="D8" s="1" t="s">
        <v>78</v>
      </c>
      <c r="F8" s="1" t="s">
        <v>579</v>
      </c>
      <c r="G8" s="132">
        <v>771</v>
      </c>
      <c r="I8" s="5">
        <v>1976</v>
      </c>
      <c r="J8" s="5">
        <v>7</v>
      </c>
      <c r="L8" s="1" t="s">
        <v>48</v>
      </c>
    </row>
    <row r="9" spans="2:12">
      <c r="B9" t="s">
        <v>379</v>
      </c>
      <c r="D9" s="1" t="s">
        <v>79</v>
      </c>
      <c r="F9" s="1" t="s">
        <v>477</v>
      </c>
      <c r="G9" s="132">
        <v>401</v>
      </c>
      <c r="I9" s="5">
        <v>1977</v>
      </c>
      <c r="J9" s="5">
        <v>8</v>
      </c>
      <c r="L9" s="1" t="s">
        <v>49</v>
      </c>
    </row>
    <row r="10" spans="2:12">
      <c r="B10" s="1" t="s">
        <v>380</v>
      </c>
      <c r="D10" s="1" t="s">
        <v>80</v>
      </c>
      <c r="F10" s="1" t="s">
        <v>548</v>
      </c>
      <c r="G10" s="132">
        <v>718</v>
      </c>
      <c r="I10" s="5">
        <v>1978</v>
      </c>
      <c r="J10" s="5">
        <v>9</v>
      </c>
      <c r="L10" s="1" t="s">
        <v>50</v>
      </c>
    </row>
    <row r="11" spans="2:12">
      <c r="B11" s="1" t="s">
        <v>381</v>
      </c>
      <c r="D11" t="s">
        <v>86</v>
      </c>
      <c r="F11" s="1" t="s">
        <v>575</v>
      </c>
      <c r="G11" s="132">
        <v>753</v>
      </c>
      <c r="I11" s="5">
        <v>1979</v>
      </c>
      <c r="J11" s="5">
        <v>10</v>
      </c>
      <c r="L11" s="1" t="s">
        <v>51</v>
      </c>
    </row>
    <row r="12" spans="2:12">
      <c r="B12" s="1" t="s">
        <v>382</v>
      </c>
      <c r="D12" s="1" t="s">
        <v>82</v>
      </c>
      <c r="F12" s="1" t="s">
        <v>519</v>
      </c>
      <c r="G12" s="132">
        <v>622</v>
      </c>
      <c r="I12" s="5">
        <v>1980</v>
      </c>
      <c r="J12" s="5">
        <v>11</v>
      </c>
      <c r="L12" s="1" t="s">
        <v>371</v>
      </c>
    </row>
    <row r="13" spans="2:12">
      <c r="B13" s="1" t="s">
        <v>383</v>
      </c>
      <c r="D13" s="1" t="s">
        <v>83</v>
      </c>
      <c r="F13" s="1" t="s">
        <v>426</v>
      </c>
      <c r="G13" s="132">
        <v>215</v>
      </c>
      <c r="I13" s="5">
        <v>1981</v>
      </c>
      <c r="J13" s="5">
        <v>12</v>
      </c>
      <c r="L13" s="1" t="s">
        <v>370</v>
      </c>
    </row>
    <row r="14" spans="2:12">
      <c r="B14" s="1" t="s">
        <v>384</v>
      </c>
      <c r="D14" s="1" t="s">
        <v>99</v>
      </c>
      <c r="F14" s="1" t="s">
        <v>391</v>
      </c>
      <c r="G14" s="132">
        <v>104</v>
      </c>
      <c r="I14" s="5">
        <v>1982</v>
      </c>
      <c r="J14" s="5">
        <v>13</v>
      </c>
      <c r="L14" s="1" t="s">
        <v>52</v>
      </c>
    </row>
    <row r="15" spans="2:12">
      <c r="B15" s="1" t="s">
        <v>385</v>
      </c>
      <c r="D15" s="1" t="s">
        <v>100</v>
      </c>
      <c r="F15" s="1" t="s">
        <v>521</v>
      </c>
      <c r="G15" s="132">
        <v>624</v>
      </c>
      <c r="I15" s="5">
        <v>1983</v>
      </c>
      <c r="J15" s="5">
        <v>14</v>
      </c>
      <c r="L15" s="1" t="s">
        <v>53</v>
      </c>
    </row>
    <row r="16" spans="2:12">
      <c r="D16" s="1" t="s">
        <v>84</v>
      </c>
      <c r="F16" s="1" t="s">
        <v>565</v>
      </c>
      <c r="G16" s="132">
        <v>736</v>
      </c>
      <c r="I16" s="5">
        <v>1984</v>
      </c>
      <c r="J16" s="5">
        <v>15</v>
      </c>
      <c r="L16" s="1" t="s">
        <v>57</v>
      </c>
    </row>
    <row r="17" spans="4:12">
      <c r="D17" s="1" t="s">
        <v>85</v>
      </c>
      <c r="F17" s="1" t="s">
        <v>538</v>
      </c>
      <c r="G17" s="132">
        <v>708</v>
      </c>
      <c r="I17" s="5">
        <v>1985</v>
      </c>
      <c r="J17" s="5">
        <v>16</v>
      </c>
      <c r="L17" s="1" t="s">
        <v>58</v>
      </c>
    </row>
    <row r="18" spans="4:12">
      <c r="F18" s="1" t="s">
        <v>529</v>
      </c>
      <c r="G18" s="132">
        <v>632</v>
      </c>
      <c r="I18" s="5">
        <v>1986</v>
      </c>
      <c r="J18" s="5">
        <v>17</v>
      </c>
      <c r="L18" s="1" t="s">
        <v>46</v>
      </c>
    </row>
    <row r="19" spans="4:12">
      <c r="F19" s="1" t="s">
        <v>456</v>
      </c>
      <c r="G19" s="132">
        <v>328</v>
      </c>
      <c r="I19" s="5">
        <v>1987</v>
      </c>
      <c r="J19" s="5">
        <v>18</v>
      </c>
      <c r="L19" s="1" t="s">
        <v>47</v>
      </c>
    </row>
    <row r="20" spans="4:12">
      <c r="F20" s="1" t="s">
        <v>405</v>
      </c>
      <c r="G20" s="132">
        <v>118</v>
      </c>
      <c r="I20" s="5">
        <v>1988</v>
      </c>
      <c r="J20" s="5">
        <v>19</v>
      </c>
      <c r="L20" s="1" t="s">
        <v>54</v>
      </c>
    </row>
    <row r="21" spans="4:12">
      <c r="F21" s="1" t="s">
        <v>510</v>
      </c>
      <c r="G21" s="132">
        <v>613</v>
      </c>
      <c r="I21" s="5">
        <v>1989</v>
      </c>
      <c r="J21" s="5">
        <v>20</v>
      </c>
      <c r="L21" s="1" t="s">
        <v>55</v>
      </c>
    </row>
    <row r="22" spans="4:12">
      <c r="F22" s="1" t="s">
        <v>569</v>
      </c>
      <c r="G22" s="132">
        <v>740</v>
      </c>
      <c r="I22" s="5">
        <v>1990</v>
      </c>
      <c r="J22" s="5">
        <v>21</v>
      </c>
      <c r="L22" t="s">
        <v>106</v>
      </c>
    </row>
    <row r="23" spans="4:12">
      <c r="F23" s="1" t="s">
        <v>463</v>
      </c>
      <c r="G23" s="132">
        <v>354</v>
      </c>
      <c r="I23" s="5">
        <v>1991</v>
      </c>
      <c r="J23" s="5">
        <v>22</v>
      </c>
      <c r="L23" s="1" t="s">
        <v>105</v>
      </c>
    </row>
    <row r="24" spans="4:12">
      <c r="F24" s="1" t="s">
        <v>505</v>
      </c>
      <c r="G24" s="132">
        <v>608</v>
      </c>
      <c r="I24" s="5">
        <v>1992</v>
      </c>
      <c r="J24" s="5">
        <v>23</v>
      </c>
      <c r="L24" s="1" t="s">
        <v>104</v>
      </c>
    </row>
    <row r="25" spans="4:12">
      <c r="F25" s="1" t="s">
        <v>407</v>
      </c>
      <c r="G25" s="132">
        <v>120</v>
      </c>
      <c r="I25" s="5">
        <v>1993</v>
      </c>
      <c r="J25" s="5">
        <v>24</v>
      </c>
    </row>
    <row r="26" spans="4:12">
      <c r="F26" s="1" t="s">
        <v>555</v>
      </c>
      <c r="G26" s="132">
        <v>726</v>
      </c>
      <c r="I26" s="5">
        <v>1994</v>
      </c>
      <c r="J26" s="5">
        <v>25</v>
      </c>
    </row>
    <row r="27" spans="4:12">
      <c r="F27" s="1" t="s">
        <v>473</v>
      </c>
      <c r="G27" s="132">
        <v>376</v>
      </c>
      <c r="I27" s="5">
        <v>1995</v>
      </c>
      <c r="J27" s="5">
        <v>26</v>
      </c>
    </row>
    <row r="28" spans="4:12">
      <c r="F28" s="1" t="s">
        <v>404</v>
      </c>
      <c r="G28" s="132">
        <v>117</v>
      </c>
      <c r="I28" s="5">
        <v>1996</v>
      </c>
      <c r="J28" s="5">
        <v>27</v>
      </c>
    </row>
    <row r="29" spans="4:12">
      <c r="F29" s="1" t="s">
        <v>443</v>
      </c>
      <c r="G29" s="132">
        <v>315</v>
      </c>
      <c r="I29" s="5">
        <v>1997</v>
      </c>
      <c r="J29" s="5">
        <v>28</v>
      </c>
    </row>
    <row r="30" spans="4:12">
      <c r="F30" s="1" t="s">
        <v>496</v>
      </c>
      <c r="G30" s="132">
        <v>501</v>
      </c>
      <c r="I30" s="5">
        <v>1998</v>
      </c>
      <c r="J30" s="5">
        <v>29</v>
      </c>
    </row>
    <row r="31" spans="4:12">
      <c r="F31" s="1" t="s">
        <v>455</v>
      </c>
      <c r="G31" s="132">
        <v>327</v>
      </c>
      <c r="I31" s="5">
        <v>1999</v>
      </c>
      <c r="J31" s="5">
        <v>30</v>
      </c>
    </row>
    <row r="32" spans="4:12">
      <c r="F32" s="1" t="s">
        <v>476</v>
      </c>
      <c r="G32" s="132">
        <v>379</v>
      </c>
      <c r="I32" s="5">
        <v>2000</v>
      </c>
      <c r="J32" s="5">
        <v>31</v>
      </c>
    </row>
    <row r="33" spans="6:9">
      <c r="F33" s="1" t="s">
        <v>509</v>
      </c>
      <c r="G33" s="132">
        <v>612</v>
      </c>
      <c r="I33" s="5">
        <v>2001</v>
      </c>
    </row>
    <row r="34" spans="6:9">
      <c r="F34" s="1" t="s">
        <v>403</v>
      </c>
      <c r="G34" s="132">
        <v>116</v>
      </c>
      <c r="I34" s="5">
        <v>2002</v>
      </c>
    </row>
    <row r="35" spans="6:9">
      <c r="F35" s="1" t="s">
        <v>513</v>
      </c>
      <c r="G35" s="132">
        <v>616</v>
      </c>
      <c r="I35" s="5">
        <v>2003</v>
      </c>
    </row>
    <row r="36" spans="6:9">
      <c r="F36" s="1" t="s">
        <v>461</v>
      </c>
      <c r="G36" s="132">
        <v>352</v>
      </c>
      <c r="I36" s="5">
        <v>2004</v>
      </c>
    </row>
    <row r="37" spans="6:9">
      <c r="F37" s="1" t="s">
        <v>491</v>
      </c>
      <c r="G37" s="132">
        <v>415</v>
      </c>
      <c r="I37" s="5">
        <v>2005</v>
      </c>
    </row>
    <row r="38" spans="6:9">
      <c r="F38" s="1" t="s">
        <v>502</v>
      </c>
      <c r="G38" s="132">
        <v>605</v>
      </c>
      <c r="I38" s="5">
        <v>2006</v>
      </c>
    </row>
    <row r="39" spans="6:9">
      <c r="F39" s="1" t="s">
        <v>445</v>
      </c>
      <c r="G39" s="132">
        <v>317</v>
      </c>
      <c r="I39" s="5">
        <v>2007</v>
      </c>
    </row>
    <row r="40" spans="6:9">
      <c r="F40" s="1" t="s">
        <v>566</v>
      </c>
      <c r="G40" s="132">
        <v>737</v>
      </c>
      <c r="I40" s="5">
        <v>2008</v>
      </c>
    </row>
    <row r="41" spans="6:9">
      <c r="F41" s="1" t="s">
        <v>503</v>
      </c>
      <c r="G41" s="132">
        <v>606</v>
      </c>
      <c r="I41" s="5">
        <v>2009</v>
      </c>
    </row>
    <row r="42" spans="6:9">
      <c r="F42" s="1" t="s">
        <v>581</v>
      </c>
      <c r="G42" s="132">
        <v>773</v>
      </c>
      <c r="I42" s="5">
        <v>2010</v>
      </c>
    </row>
    <row r="43" spans="6:9">
      <c r="F43" s="1" t="s">
        <v>551</v>
      </c>
      <c r="G43" s="132">
        <v>722</v>
      </c>
      <c r="I43" s="5">
        <v>2011</v>
      </c>
    </row>
    <row r="44" spans="6:9">
      <c r="F44" s="1" t="s">
        <v>437</v>
      </c>
      <c r="G44" s="132">
        <v>309</v>
      </c>
      <c r="I44" s="5">
        <v>2012</v>
      </c>
    </row>
    <row r="45" spans="6:9">
      <c r="F45" s="1" t="s">
        <v>535</v>
      </c>
      <c r="G45" s="132">
        <v>705</v>
      </c>
      <c r="I45" s="5">
        <v>2013</v>
      </c>
    </row>
    <row r="46" spans="6:9">
      <c r="F46" s="1" t="s">
        <v>474</v>
      </c>
      <c r="G46" s="132">
        <v>377</v>
      </c>
      <c r="I46" s="5">
        <v>2014</v>
      </c>
    </row>
    <row r="47" spans="6:9">
      <c r="F47" s="1" t="s">
        <v>522</v>
      </c>
      <c r="G47" s="132">
        <v>625</v>
      </c>
      <c r="I47" s="5">
        <v>2015</v>
      </c>
    </row>
    <row r="48" spans="6:9">
      <c r="F48" s="1" t="s">
        <v>504</v>
      </c>
      <c r="G48" s="132">
        <v>607</v>
      </c>
      <c r="I48" s="5">
        <v>2016</v>
      </c>
    </row>
    <row r="49" spans="6:9">
      <c r="F49" s="1" t="s">
        <v>512</v>
      </c>
      <c r="G49" s="132">
        <v>615</v>
      </c>
      <c r="I49" s="5">
        <v>2017</v>
      </c>
    </row>
    <row r="50" spans="6:9">
      <c r="F50" s="1" t="s">
        <v>429</v>
      </c>
      <c r="G50" s="132">
        <v>301</v>
      </c>
      <c r="I50" s="5">
        <v>2018</v>
      </c>
    </row>
    <row r="51" spans="6:9">
      <c r="F51" s="1" t="s">
        <v>500</v>
      </c>
      <c r="G51" s="132">
        <v>603</v>
      </c>
      <c r="I51" s="5">
        <v>2019</v>
      </c>
    </row>
    <row r="52" spans="6:9">
      <c r="F52" s="1" t="s">
        <v>460</v>
      </c>
      <c r="G52" s="132">
        <v>351</v>
      </c>
      <c r="I52" s="5">
        <v>2020</v>
      </c>
    </row>
    <row r="53" spans="6:9">
      <c r="F53" s="1" t="s">
        <v>558</v>
      </c>
      <c r="G53" s="132">
        <v>729</v>
      </c>
      <c r="I53" s="5">
        <v>2021</v>
      </c>
    </row>
    <row r="54" spans="6:9">
      <c r="F54" s="1" t="s">
        <v>448</v>
      </c>
      <c r="G54" s="132">
        <v>320</v>
      </c>
      <c r="I54" s="5">
        <v>2022</v>
      </c>
    </row>
    <row r="55" spans="6:9">
      <c r="F55" s="1" t="s">
        <v>480</v>
      </c>
      <c r="G55" s="132">
        <v>404</v>
      </c>
      <c r="I55" s="5">
        <v>2023</v>
      </c>
    </row>
    <row r="56" spans="6:9">
      <c r="F56" s="1" t="s">
        <v>532</v>
      </c>
      <c r="G56" s="132">
        <v>702</v>
      </c>
      <c r="I56" s="5">
        <v>2024</v>
      </c>
    </row>
    <row r="57" spans="6:9">
      <c r="F57" s="1" t="s">
        <v>568</v>
      </c>
      <c r="G57" s="132">
        <v>739</v>
      </c>
      <c r="I57" s="5">
        <v>2025</v>
      </c>
    </row>
    <row r="58" spans="6:9">
      <c r="F58" s="1" t="s">
        <v>542</v>
      </c>
      <c r="G58" s="132">
        <v>712</v>
      </c>
      <c r="I58" s="5">
        <v>2026</v>
      </c>
    </row>
    <row r="59" spans="6:9">
      <c r="F59" s="1" t="s">
        <v>441</v>
      </c>
      <c r="G59" s="132">
        <v>313</v>
      </c>
      <c r="I59" s="5">
        <v>2027</v>
      </c>
    </row>
    <row r="60" spans="6:9">
      <c r="F60" s="1" t="s">
        <v>475</v>
      </c>
      <c r="G60" s="132">
        <v>378</v>
      </c>
      <c r="I60" s="5">
        <v>2028</v>
      </c>
    </row>
    <row r="61" spans="6:9">
      <c r="F61" s="1" t="s">
        <v>576</v>
      </c>
      <c r="G61" s="132">
        <v>754</v>
      </c>
      <c r="I61" s="5">
        <v>2029</v>
      </c>
    </row>
    <row r="62" spans="6:9">
      <c r="F62" s="1" t="s">
        <v>541</v>
      </c>
      <c r="G62" s="132">
        <v>711</v>
      </c>
      <c r="I62" s="5">
        <v>2030</v>
      </c>
    </row>
    <row r="63" spans="6:9">
      <c r="F63" s="1" t="s">
        <v>439</v>
      </c>
      <c r="G63" s="132">
        <v>311</v>
      </c>
      <c r="I63" s="5">
        <v>2031</v>
      </c>
    </row>
    <row r="64" spans="6:9">
      <c r="F64" s="1" t="s">
        <v>547</v>
      </c>
      <c r="G64" s="132">
        <v>717</v>
      </c>
      <c r="I64" s="5">
        <v>2032</v>
      </c>
    </row>
    <row r="65" spans="6:9">
      <c r="F65" s="1" t="s">
        <v>523</v>
      </c>
      <c r="G65" s="132">
        <v>626</v>
      </c>
      <c r="I65" s="5">
        <v>2033</v>
      </c>
    </row>
    <row r="66" spans="6:9">
      <c r="F66" s="1" t="s">
        <v>499</v>
      </c>
      <c r="G66" s="132">
        <v>602</v>
      </c>
      <c r="I66" s="5">
        <v>2034</v>
      </c>
    </row>
    <row r="67" spans="6:9">
      <c r="F67" s="1" t="s">
        <v>449</v>
      </c>
      <c r="G67" s="132">
        <v>321</v>
      </c>
      <c r="I67" s="5">
        <v>2035</v>
      </c>
    </row>
    <row r="68" spans="6:9">
      <c r="F68" s="1" t="s">
        <v>458</v>
      </c>
      <c r="G68" s="132">
        <v>330</v>
      </c>
      <c r="I68" s="5">
        <v>2036</v>
      </c>
    </row>
    <row r="69" spans="6:9">
      <c r="F69" s="1" t="s">
        <v>528</v>
      </c>
      <c r="G69" s="132">
        <v>631</v>
      </c>
      <c r="I69" s="5">
        <v>2037</v>
      </c>
    </row>
    <row r="70" spans="6:9">
      <c r="F70" s="1" t="s">
        <v>530</v>
      </c>
      <c r="G70" s="132">
        <v>633</v>
      </c>
      <c r="I70" s="5">
        <v>2038</v>
      </c>
    </row>
    <row r="71" spans="6:9">
      <c r="F71" s="1" t="s">
        <v>495</v>
      </c>
      <c r="G71" s="132">
        <v>451</v>
      </c>
      <c r="I71" s="5">
        <v>2039</v>
      </c>
    </row>
    <row r="72" spans="6:9">
      <c r="F72" s="1" t="s">
        <v>573</v>
      </c>
      <c r="G72" s="132">
        <v>751</v>
      </c>
      <c r="I72" s="5">
        <v>2040</v>
      </c>
    </row>
    <row r="73" spans="6:9">
      <c r="F73" s="1" t="s">
        <v>515</v>
      </c>
      <c r="G73" s="132">
        <v>618</v>
      </c>
      <c r="I73" s="5">
        <v>2041</v>
      </c>
    </row>
    <row r="74" spans="6:9">
      <c r="F74" s="1" t="s">
        <v>399</v>
      </c>
      <c r="G74" s="132">
        <v>112</v>
      </c>
      <c r="I74" s="5">
        <v>2042</v>
      </c>
    </row>
    <row r="75" spans="6:9">
      <c r="F75" s="1" t="s">
        <v>552</v>
      </c>
      <c r="G75" s="132">
        <v>723</v>
      </c>
      <c r="I75" s="5">
        <v>2043</v>
      </c>
    </row>
    <row r="76" spans="6:9">
      <c r="F76" s="1" t="s">
        <v>531</v>
      </c>
      <c r="G76" s="132">
        <v>701</v>
      </c>
      <c r="I76" s="5">
        <v>2044</v>
      </c>
    </row>
    <row r="77" spans="6:9">
      <c r="F77" s="1" t="s">
        <v>389</v>
      </c>
      <c r="G77" s="132">
        <v>102</v>
      </c>
      <c r="I77" s="5">
        <v>2045</v>
      </c>
    </row>
    <row r="78" spans="6:9">
      <c r="F78" s="1" t="s">
        <v>397</v>
      </c>
      <c r="G78" s="132">
        <v>110</v>
      </c>
      <c r="I78" s="5">
        <v>2046</v>
      </c>
    </row>
    <row r="79" spans="6:9">
      <c r="F79" s="1" t="s">
        <v>413</v>
      </c>
      <c r="G79" s="132">
        <v>201</v>
      </c>
      <c r="I79" s="5">
        <v>2047</v>
      </c>
    </row>
    <row r="80" spans="6:9">
      <c r="F80" s="1" t="s">
        <v>419</v>
      </c>
      <c r="G80" s="132">
        <v>208</v>
      </c>
      <c r="I80" s="5">
        <v>2048</v>
      </c>
    </row>
    <row r="81" spans="6:9">
      <c r="F81" s="1" t="s">
        <v>536</v>
      </c>
      <c r="G81" s="132">
        <v>706</v>
      </c>
      <c r="I81" s="5">
        <v>2049</v>
      </c>
    </row>
    <row r="82" spans="6:9">
      <c r="F82" s="1" t="s">
        <v>417</v>
      </c>
      <c r="G82" s="132">
        <v>206</v>
      </c>
      <c r="I82" s="5">
        <v>2050</v>
      </c>
    </row>
    <row r="83" spans="6:9">
      <c r="F83" s="1" t="s">
        <v>545</v>
      </c>
      <c r="G83" s="132">
        <v>715</v>
      </c>
    </row>
    <row r="84" spans="6:9">
      <c r="F84" s="1" t="s">
        <v>517</v>
      </c>
      <c r="G84" s="132">
        <v>620</v>
      </c>
    </row>
    <row r="85" spans="6:9">
      <c r="F85" s="1" t="s">
        <v>410</v>
      </c>
      <c r="G85" s="132">
        <v>123</v>
      </c>
    </row>
    <row r="86" spans="6:9">
      <c r="F86" s="1" t="s">
        <v>418</v>
      </c>
      <c r="G86" s="132">
        <v>207</v>
      </c>
    </row>
    <row r="87" spans="6:9">
      <c r="F87" s="1" t="s">
        <v>564</v>
      </c>
      <c r="G87" s="132">
        <v>735</v>
      </c>
    </row>
    <row r="88" spans="6:9">
      <c r="F88" s="1" t="s">
        <v>435</v>
      </c>
      <c r="G88" s="132">
        <v>307</v>
      </c>
    </row>
    <row r="89" spans="6:9">
      <c r="F89" s="1" t="s">
        <v>486</v>
      </c>
      <c r="G89" s="132">
        <v>410</v>
      </c>
    </row>
    <row r="90" spans="6:9">
      <c r="F90" s="1" t="s">
        <v>420</v>
      </c>
      <c r="G90" s="132">
        <v>209</v>
      </c>
    </row>
    <row r="91" spans="6:9">
      <c r="F91" s="1" t="s">
        <v>574</v>
      </c>
      <c r="G91" s="132">
        <v>752</v>
      </c>
    </row>
    <row r="92" spans="6:9">
      <c r="F92" s="1" t="s">
        <v>406</v>
      </c>
      <c r="G92" s="132">
        <v>119</v>
      </c>
    </row>
    <row r="93" spans="6:9">
      <c r="F93" s="1" t="s">
        <v>559</v>
      </c>
      <c r="G93" s="132">
        <v>730</v>
      </c>
    </row>
    <row r="94" spans="6:9">
      <c r="F94" s="1" t="s">
        <v>416</v>
      </c>
      <c r="G94" s="132">
        <v>205</v>
      </c>
    </row>
    <row r="95" spans="6:9">
      <c r="F95" s="1" t="s">
        <v>467</v>
      </c>
      <c r="G95" s="132">
        <v>358</v>
      </c>
    </row>
    <row r="96" spans="6:9">
      <c r="F96" s="1" t="s">
        <v>440</v>
      </c>
      <c r="G96" s="132">
        <v>312</v>
      </c>
    </row>
    <row r="97" spans="6:7">
      <c r="F97" s="1" t="s">
        <v>431</v>
      </c>
      <c r="G97" s="132">
        <v>303</v>
      </c>
    </row>
    <row r="98" spans="6:7">
      <c r="F98" s="1" t="s">
        <v>560</v>
      </c>
      <c r="G98" s="132">
        <v>731</v>
      </c>
    </row>
    <row r="99" spans="6:7">
      <c r="F99" s="1" t="s">
        <v>539</v>
      </c>
      <c r="G99" s="132">
        <v>709</v>
      </c>
    </row>
    <row r="100" spans="6:7">
      <c r="F100" s="1" t="s">
        <v>408</v>
      </c>
      <c r="G100" s="132">
        <v>121</v>
      </c>
    </row>
    <row r="101" spans="6:7">
      <c r="F101" s="1" t="s">
        <v>434</v>
      </c>
      <c r="G101" s="132">
        <v>306</v>
      </c>
    </row>
    <row r="102" spans="6:7">
      <c r="F102" s="1" t="s">
        <v>457</v>
      </c>
      <c r="G102" s="132">
        <v>329</v>
      </c>
    </row>
    <row r="103" spans="6:7">
      <c r="F103" s="1" t="s">
        <v>395</v>
      </c>
      <c r="G103" s="132">
        <v>108</v>
      </c>
    </row>
    <row r="104" spans="6:7">
      <c r="F104" s="1" t="s">
        <v>411</v>
      </c>
      <c r="G104" s="132">
        <v>171</v>
      </c>
    </row>
    <row r="105" spans="6:7">
      <c r="F105" s="1" t="s">
        <v>464</v>
      </c>
      <c r="G105" s="132">
        <v>355</v>
      </c>
    </row>
    <row r="106" spans="6:7">
      <c r="F106" s="1" t="s">
        <v>546</v>
      </c>
      <c r="G106" s="132">
        <v>716</v>
      </c>
    </row>
    <row r="107" spans="6:7">
      <c r="F107" s="1" t="s">
        <v>482</v>
      </c>
      <c r="G107" s="132">
        <v>406</v>
      </c>
    </row>
    <row r="108" spans="6:7">
      <c r="F108" s="1" t="s">
        <v>453</v>
      </c>
      <c r="G108" s="132">
        <v>325</v>
      </c>
    </row>
    <row r="109" spans="6:7">
      <c r="F109" s="1" t="s">
        <v>466</v>
      </c>
      <c r="G109" s="132">
        <v>357</v>
      </c>
    </row>
    <row r="110" spans="6:7">
      <c r="F110" s="1" t="s">
        <v>498</v>
      </c>
      <c r="G110" s="132">
        <v>601</v>
      </c>
    </row>
    <row r="111" spans="6:7">
      <c r="F111" s="1" t="s">
        <v>483</v>
      </c>
      <c r="G111" s="132">
        <v>407</v>
      </c>
    </row>
    <row r="112" spans="6:7">
      <c r="F112" s="1" t="s">
        <v>580</v>
      </c>
      <c r="G112" s="132">
        <v>772</v>
      </c>
    </row>
    <row r="113" spans="6:7">
      <c r="F113" s="1" t="s">
        <v>401</v>
      </c>
      <c r="G113" s="132">
        <v>114</v>
      </c>
    </row>
    <row r="114" spans="6:7">
      <c r="F114" s="1" t="s">
        <v>572</v>
      </c>
      <c r="G114" s="132">
        <v>743</v>
      </c>
    </row>
    <row r="115" spans="6:7">
      <c r="F115" s="1" t="s">
        <v>446</v>
      </c>
      <c r="G115" s="132">
        <v>318</v>
      </c>
    </row>
    <row r="116" spans="6:7">
      <c r="F116" s="1" t="s">
        <v>470</v>
      </c>
      <c r="G116" s="132">
        <v>373</v>
      </c>
    </row>
    <row r="117" spans="6:7">
      <c r="F117" s="1" t="s">
        <v>393</v>
      </c>
      <c r="G117" s="132">
        <v>106</v>
      </c>
    </row>
    <row r="118" spans="6:7">
      <c r="F118" s="1" t="s">
        <v>462</v>
      </c>
      <c r="G118" s="132">
        <v>353</v>
      </c>
    </row>
    <row r="119" spans="6:7">
      <c r="F119" s="1" t="s">
        <v>487</v>
      </c>
      <c r="G119" s="132">
        <v>411</v>
      </c>
    </row>
    <row r="120" spans="6:7">
      <c r="F120" s="1" t="s">
        <v>390</v>
      </c>
      <c r="G120" s="132">
        <v>103</v>
      </c>
    </row>
    <row r="121" spans="6:7">
      <c r="F121" s="1" t="s">
        <v>540</v>
      </c>
      <c r="G121" s="132">
        <v>710</v>
      </c>
    </row>
    <row r="122" spans="6:7">
      <c r="F122" s="1" t="s">
        <v>494</v>
      </c>
      <c r="G122" s="132">
        <v>418</v>
      </c>
    </row>
    <row r="123" spans="6:7">
      <c r="F123" s="1" t="s">
        <v>478</v>
      </c>
      <c r="G123" s="132">
        <v>402</v>
      </c>
    </row>
    <row r="124" spans="6:7">
      <c r="F124" s="1" t="s">
        <v>501</v>
      </c>
      <c r="G124" s="132">
        <v>604</v>
      </c>
    </row>
    <row r="125" spans="6:7">
      <c r="F125" s="1" t="s">
        <v>465</v>
      </c>
      <c r="G125" s="132">
        <v>356</v>
      </c>
    </row>
    <row r="126" spans="6:7">
      <c r="F126" s="1" t="s">
        <v>438</v>
      </c>
      <c r="G126" s="132">
        <v>310</v>
      </c>
    </row>
    <row r="127" spans="6:7">
      <c r="F127" s="1" t="s">
        <v>492</v>
      </c>
      <c r="G127" s="132">
        <v>416</v>
      </c>
    </row>
    <row r="128" spans="6:7">
      <c r="F128" s="1" t="s">
        <v>534</v>
      </c>
      <c r="G128" s="132">
        <v>704</v>
      </c>
    </row>
    <row r="129" spans="6:7">
      <c r="F129" s="1" t="s">
        <v>427</v>
      </c>
      <c r="G129" s="132">
        <v>216</v>
      </c>
    </row>
    <row r="130" spans="6:7">
      <c r="F130" s="1" t="s">
        <v>582</v>
      </c>
      <c r="G130" s="1"/>
    </row>
    <row r="131" spans="6:7">
      <c r="F131" s="1" t="s">
        <v>388</v>
      </c>
      <c r="G131" s="132">
        <v>101</v>
      </c>
    </row>
    <row r="132" spans="6:7">
      <c r="F132" s="1" t="s">
        <v>481</v>
      </c>
      <c r="G132" s="132">
        <v>405</v>
      </c>
    </row>
    <row r="133" spans="6:7">
      <c r="F133" s="1" t="s">
        <v>423</v>
      </c>
      <c r="G133" s="132">
        <v>212</v>
      </c>
    </row>
    <row r="134" spans="6:7">
      <c r="F134" s="1" t="s">
        <v>516</v>
      </c>
      <c r="G134" s="132">
        <v>619</v>
      </c>
    </row>
    <row r="135" spans="6:7">
      <c r="F135" s="1" t="s">
        <v>479</v>
      </c>
      <c r="G135" s="132">
        <v>403</v>
      </c>
    </row>
    <row r="136" spans="6:7">
      <c r="F136" s="1" t="s">
        <v>506</v>
      </c>
      <c r="G136" s="132">
        <v>609</v>
      </c>
    </row>
    <row r="137" spans="6:7">
      <c r="F137" s="1" t="s">
        <v>511</v>
      </c>
      <c r="G137" s="132">
        <v>614</v>
      </c>
    </row>
    <row r="138" spans="6:7">
      <c r="F138" s="1" t="s">
        <v>398</v>
      </c>
      <c r="G138" s="132">
        <v>111</v>
      </c>
    </row>
    <row r="139" spans="6:7">
      <c r="F139" s="1" t="s">
        <v>550</v>
      </c>
      <c r="G139" s="132">
        <v>721</v>
      </c>
    </row>
    <row r="140" spans="6:7">
      <c r="F140" s="1" t="s">
        <v>544</v>
      </c>
      <c r="G140" s="132">
        <v>714</v>
      </c>
    </row>
    <row r="141" spans="6:7">
      <c r="F141" s="1" t="s">
        <v>428</v>
      </c>
      <c r="G141" s="132">
        <v>251</v>
      </c>
    </row>
    <row r="142" spans="6:7">
      <c r="F142" s="1" t="s">
        <v>442</v>
      </c>
      <c r="G142" s="132">
        <v>314</v>
      </c>
    </row>
    <row r="143" spans="6:7">
      <c r="F143" s="1" t="s">
        <v>400</v>
      </c>
      <c r="G143" s="132">
        <v>113</v>
      </c>
    </row>
    <row r="144" spans="6:7">
      <c r="F144" s="1" t="s">
        <v>571</v>
      </c>
      <c r="G144" s="132">
        <v>742</v>
      </c>
    </row>
    <row r="145" spans="6:7">
      <c r="F145" s="1" t="s">
        <v>554</v>
      </c>
      <c r="G145" s="132">
        <v>725</v>
      </c>
    </row>
    <row r="146" spans="6:7">
      <c r="F146" s="1" t="s">
        <v>557</v>
      </c>
      <c r="G146" s="132">
        <v>728</v>
      </c>
    </row>
    <row r="147" spans="6:7">
      <c r="F147" s="1" t="s">
        <v>471</v>
      </c>
      <c r="G147" s="132">
        <v>374</v>
      </c>
    </row>
    <row r="148" spans="6:7">
      <c r="F148" s="1" t="s">
        <v>524</v>
      </c>
      <c r="G148" s="132">
        <v>627</v>
      </c>
    </row>
    <row r="149" spans="6:7">
      <c r="F149" s="1" t="s">
        <v>525</v>
      </c>
      <c r="G149" s="132">
        <v>628</v>
      </c>
    </row>
    <row r="150" spans="6:7">
      <c r="F150" s="1" t="s">
        <v>526</v>
      </c>
      <c r="G150" s="132">
        <v>629</v>
      </c>
    </row>
    <row r="151" spans="6:7">
      <c r="F151" s="1" t="s">
        <v>484</v>
      </c>
      <c r="G151" s="132">
        <v>408</v>
      </c>
    </row>
    <row r="152" spans="6:7">
      <c r="F152" s="1" t="s">
        <v>421</v>
      </c>
      <c r="G152" s="132">
        <v>210</v>
      </c>
    </row>
    <row r="153" spans="6:7">
      <c r="F153" s="1" t="s">
        <v>447</v>
      </c>
      <c r="G153" s="132">
        <v>319</v>
      </c>
    </row>
    <row r="154" spans="6:7">
      <c r="F154" s="1" t="s">
        <v>553</v>
      </c>
      <c r="G154" s="132">
        <v>724</v>
      </c>
    </row>
    <row r="155" spans="6:7">
      <c r="F155" s="1" t="s">
        <v>468</v>
      </c>
      <c r="G155" s="132">
        <v>371</v>
      </c>
    </row>
    <row r="156" spans="6:7">
      <c r="F156" s="1" t="s">
        <v>472</v>
      </c>
      <c r="G156" s="132">
        <v>375</v>
      </c>
    </row>
    <row r="157" spans="6:7">
      <c r="F157" s="1" t="s">
        <v>396</v>
      </c>
      <c r="G157" s="132">
        <v>109</v>
      </c>
    </row>
    <row r="158" spans="6:7">
      <c r="F158" s="1" t="s">
        <v>561</v>
      </c>
      <c r="G158" s="132">
        <v>732</v>
      </c>
    </row>
    <row r="159" spans="6:7">
      <c r="F159" s="1" t="s">
        <v>567</v>
      </c>
      <c r="G159" s="132">
        <v>738</v>
      </c>
    </row>
    <row r="160" spans="6:7">
      <c r="F160" s="1" t="s">
        <v>488</v>
      </c>
      <c r="G160" s="132">
        <v>412</v>
      </c>
    </row>
    <row r="161" spans="6:7">
      <c r="F161" s="1" t="s">
        <v>469</v>
      </c>
      <c r="G161" s="132">
        <v>372</v>
      </c>
    </row>
    <row r="162" spans="6:7">
      <c r="F162" s="1" t="s">
        <v>452</v>
      </c>
      <c r="G162" s="132">
        <v>324</v>
      </c>
    </row>
    <row r="163" spans="6:7">
      <c r="F163" s="1" t="s">
        <v>543</v>
      </c>
      <c r="G163" s="132">
        <v>713</v>
      </c>
    </row>
    <row r="164" spans="6:7">
      <c r="F164" s="1" t="s">
        <v>392</v>
      </c>
      <c r="G164" s="132">
        <v>105</v>
      </c>
    </row>
    <row r="165" spans="6:7">
      <c r="F165" s="1" t="s">
        <v>430</v>
      </c>
      <c r="G165" s="132">
        <v>302</v>
      </c>
    </row>
    <row r="166" spans="6:7">
      <c r="F166" s="1" t="s">
        <v>527</v>
      </c>
      <c r="G166" s="132">
        <v>630</v>
      </c>
    </row>
    <row r="167" spans="6:7">
      <c r="F167" s="1" t="s">
        <v>459</v>
      </c>
      <c r="G167" s="132">
        <v>331</v>
      </c>
    </row>
    <row r="168" spans="6:7">
      <c r="F168" s="1" t="s">
        <v>533</v>
      </c>
      <c r="G168" s="132">
        <v>703</v>
      </c>
    </row>
    <row r="169" spans="6:7">
      <c r="F169" s="1" t="s">
        <v>549</v>
      </c>
      <c r="G169" s="132">
        <v>719</v>
      </c>
    </row>
    <row r="170" spans="6:7">
      <c r="F170" s="1" t="s">
        <v>415</v>
      </c>
      <c r="G170" s="132">
        <v>204</v>
      </c>
    </row>
    <row r="171" spans="6:7">
      <c r="F171" s="1" t="s">
        <v>409</v>
      </c>
      <c r="G171" s="132">
        <v>122</v>
      </c>
    </row>
    <row r="172" spans="6:7">
      <c r="F172" s="1" t="s">
        <v>577</v>
      </c>
      <c r="G172" s="132">
        <v>755</v>
      </c>
    </row>
    <row r="173" spans="6:7">
      <c r="F173" s="1" t="s">
        <v>436</v>
      </c>
      <c r="G173" s="132">
        <v>308</v>
      </c>
    </row>
    <row r="174" spans="6:7">
      <c r="F174" s="1" t="s">
        <v>394</v>
      </c>
      <c r="G174" s="132">
        <v>107</v>
      </c>
    </row>
    <row r="175" spans="6:7">
      <c r="F175" s="1" t="s">
        <v>412</v>
      </c>
      <c r="G175" s="132">
        <v>172</v>
      </c>
    </row>
    <row r="176" spans="6:7">
      <c r="F176" s="1" t="s">
        <v>454</v>
      </c>
      <c r="G176" s="132">
        <v>326</v>
      </c>
    </row>
    <row r="177" spans="6:7">
      <c r="F177" s="1" t="s">
        <v>493</v>
      </c>
      <c r="G177" s="132">
        <v>417</v>
      </c>
    </row>
    <row r="178" spans="6:7">
      <c r="F178" s="1" t="s">
        <v>485</v>
      </c>
      <c r="G178" s="132">
        <v>409</v>
      </c>
    </row>
    <row r="179" spans="6:7">
      <c r="F179" s="1" t="s">
        <v>518</v>
      </c>
      <c r="G179" s="132">
        <v>621</v>
      </c>
    </row>
    <row r="180" spans="6:7">
      <c r="F180" s="1" t="s">
        <v>432</v>
      </c>
      <c r="G180" s="132">
        <v>304</v>
      </c>
    </row>
    <row r="181" spans="6:7">
      <c r="F181" s="1" t="s">
        <v>414</v>
      </c>
      <c r="G181" s="132">
        <v>202</v>
      </c>
    </row>
    <row r="182" spans="6:7">
      <c r="F182" s="1" t="s">
        <v>578</v>
      </c>
      <c r="G182" s="132">
        <v>756</v>
      </c>
    </row>
    <row r="183" spans="6:7">
      <c r="F183" s="1" t="s">
        <v>489</v>
      </c>
      <c r="G183" s="132">
        <v>413</v>
      </c>
    </row>
    <row r="184" spans="6:7">
      <c r="F184" s="1" t="s">
        <v>450</v>
      </c>
      <c r="G184" s="132">
        <v>322</v>
      </c>
    </row>
    <row r="185" spans="6:7">
      <c r="F185" s="1" t="s">
        <v>562</v>
      </c>
      <c r="G185" s="132">
        <v>733</v>
      </c>
    </row>
    <row r="186" spans="6:7">
      <c r="F186" s="1" t="s">
        <v>425</v>
      </c>
      <c r="G186" s="132">
        <v>214</v>
      </c>
    </row>
    <row r="187" spans="6:7">
      <c r="F187" s="1" t="s">
        <v>537</v>
      </c>
      <c r="G187" s="132">
        <v>707</v>
      </c>
    </row>
    <row r="188" spans="6:7">
      <c r="F188" s="1" t="s">
        <v>497</v>
      </c>
      <c r="G188" s="132">
        <v>502</v>
      </c>
    </row>
    <row r="189" spans="6:7">
      <c r="F189" s="1" t="s">
        <v>507</v>
      </c>
      <c r="G189" s="132">
        <v>610</v>
      </c>
    </row>
    <row r="190" spans="6:7">
      <c r="F190" s="1" t="s">
        <v>563</v>
      </c>
      <c r="G190" s="132">
        <v>734</v>
      </c>
    </row>
    <row r="191" spans="6:7">
      <c r="F191" s="1" t="s">
        <v>490</v>
      </c>
      <c r="G191" s="132">
        <v>414</v>
      </c>
    </row>
    <row r="192" spans="6:7">
      <c r="F192" s="1" t="s">
        <v>514</v>
      </c>
      <c r="G192" s="132">
        <v>617</v>
      </c>
    </row>
    <row r="193" spans="6:7">
      <c r="F193" s="1" t="s">
        <v>402</v>
      </c>
      <c r="G193" s="132">
        <v>115</v>
      </c>
    </row>
    <row r="194" spans="6:7">
      <c r="F194" s="1" t="s">
        <v>424</v>
      </c>
      <c r="G194" s="132">
        <v>213</v>
      </c>
    </row>
    <row r="195" spans="6:7">
      <c r="F195" s="1" t="s">
        <v>444</v>
      </c>
      <c r="G195" s="132">
        <v>316</v>
      </c>
    </row>
    <row r="196" spans="6:7">
      <c r="F196" s="1" t="s">
        <v>451</v>
      </c>
      <c r="G196" s="132">
        <v>323</v>
      </c>
    </row>
  </sheetData>
  <autoFilter ref="F1:G1" xr:uid="{1A800C29-7F58-4281-90CF-FC82C6CBFAAC}">
    <sortState xmlns:xlrd2="http://schemas.microsoft.com/office/spreadsheetml/2017/richdata2" ref="F2:G196">
      <sortCondition ref="F1"/>
    </sortState>
  </autoFilter>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FBF2-369B-49D2-A9BA-E1689A747F2F}">
  <dimension ref="A1:AO4"/>
  <sheetViews>
    <sheetView zoomScaleNormal="100" workbookViewId="0">
      <selection activeCell="I3" sqref="I3"/>
    </sheetView>
  </sheetViews>
  <sheetFormatPr defaultRowHeight="18.75"/>
  <cols>
    <col min="2" max="2" width="29.125" customWidth="1"/>
    <col min="3" max="3" width="29.75" customWidth="1"/>
    <col min="4" max="4" width="21.375" customWidth="1"/>
    <col min="5" max="5" width="16.625" customWidth="1"/>
    <col min="6" max="6" width="21.625" customWidth="1"/>
    <col min="7" max="7" width="21.75" customWidth="1"/>
    <col min="8" max="8" width="12.625" customWidth="1"/>
    <col min="9" max="9" width="14.375" customWidth="1"/>
    <col min="10" max="10" width="11.875" customWidth="1"/>
    <col min="11" max="11" width="13.125" customWidth="1"/>
    <col min="12" max="12" width="27.5" customWidth="1"/>
    <col min="13" max="13" width="22.625" customWidth="1"/>
    <col min="14" max="14" width="13.25" customWidth="1"/>
    <col min="15" max="15" width="12.625" customWidth="1"/>
    <col min="16" max="16" width="9.875" customWidth="1"/>
    <col min="17" max="17" width="13.25" customWidth="1"/>
    <col min="18" max="18" width="8.625" customWidth="1"/>
    <col min="19" max="19" width="12.125" customWidth="1"/>
    <col min="20" max="20" width="11.75" customWidth="1"/>
    <col min="21" max="21" width="10.625" customWidth="1"/>
    <col min="22" max="22" width="19.75" customWidth="1"/>
    <col min="23" max="23" width="14.125" customWidth="1"/>
    <col min="24" max="24" width="15.125" customWidth="1"/>
    <col min="25" max="25" width="25.375" customWidth="1"/>
    <col min="26" max="26" width="15.25" customWidth="1"/>
    <col min="30" max="30" width="22.625" customWidth="1"/>
    <col min="31" max="31" width="16.875" customWidth="1"/>
    <col min="32" max="32" width="10.75" customWidth="1"/>
    <col min="33" max="33" width="20.375" customWidth="1"/>
    <col min="34" max="34" width="19.625" customWidth="1"/>
    <col min="35" max="35" width="16.125" customWidth="1"/>
    <col min="38" max="38" width="13.75" customWidth="1"/>
    <col min="39" max="39" width="17.125" customWidth="1"/>
    <col min="40" max="40" width="12.625" customWidth="1"/>
    <col min="41" max="41" width="18.125" customWidth="1"/>
    <col min="42" max="42" width="16.5" customWidth="1"/>
  </cols>
  <sheetData>
    <row r="1" spans="1:41">
      <c r="F1" s="3" t="s">
        <v>369</v>
      </c>
      <c r="G1" s="3" t="s">
        <v>369</v>
      </c>
      <c r="H1" s="131" t="s">
        <v>367</v>
      </c>
      <c r="I1" s="131"/>
    </row>
    <row r="2" spans="1:41">
      <c r="A2" s="1" t="s">
        <v>363</v>
      </c>
      <c r="B2" s="1" t="s">
        <v>364</v>
      </c>
      <c r="C2" s="1" t="s">
        <v>365</v>
      </c>
      <c r="D2" s="1" t="s">
        <v>113</v>
      </c>
      <c r="E2" s="1" t="s">
        <v>114</v>
      </c>
      <c r="F2" s="1" t="s">
        <v>115</v>
      </c>
      <c r="G2" s="1" t="s">
        <v>116</v>
      </c>
      <c r="H2" s="128" t="s">
        <v>134</v>
      </c>
      <c r="I2" s="128" t="s">
        <v>366</v>
      </c>
      <c r="J2" s="128" t="s">
        <v>1</v>
      </c>
      <c r="K2" s="1" t="s">
        <v>118</v>
      </c>
      <c r="L2" s="1" t="s">
        <v>119</v>
      </c>
      <c r="M2" s="1" t="s">
        <v>120</v>
      </c>
      <c r="N2" s="1" t="s">
        <v>136</v>
      </c>
      <c r="O2" s="1" t="s">
        <v>137</v>
      </c>
      <c r="P2" s="1" t="s">
        <v>138</v>
      </c>
      <c r="Q2" s="1" t="s">
        <v>139</v>
      </c>
      <c r="R2" s="1" t="s">
        <v>140</v>
      </c>
      <c r="S2" s="1" t="s">
        <v>141</v>
      </c>
      <c r="T2" s="1" t="s">
        <v>142</v>
      </c>
      <c r="U2" s="1" t="s">
        <v>143</v>
      </c>
      <c r="V2" s="1" t="s">
        <v>144</v>
      </c>
      <c r="W2" s="1" t="s">
        <v>145</v>
      </c>
      <c r="X2" s="1" t="s">
        <v>146</v>
      </c>
      <c r="Y2" s="1" t="s">
        <v>147</v>
      </c>
      <c r="Z2" s="1" t="s">
        <v>148</v>
      </c>
      <c r="AA2" s="1" t="s">
        <v>149</v>
      </c>
      <c r="AB2" s="1" t="s">
        <v>150</v>
      </c>
      <c r="AC2" s="1" t="s">
        <v>151</v>
      </c>
      <c r="AD2" s="1" t="s">
        <v>123</v>
      </c>
      <c r="AE2" s="1" t="s">
        <v>368</v>
      </c>
      <c r="AF2" s="1" t="s">
        <v>125</v>
      </c>
      <c r="AG2" s="1" t="s">
        <v>126</v>
      </c>
      <c r="AH2" s="1" t="s">
        <v>127</v>
      </c>
      <c r="AI2" s="1" t="s">
        <v>128</v>
      </c>
      <c r="AJ2" s="1" t="s">
        <v>129</v>
      </c>
      <c r="AK2" s="1" t="s">
        <v>8</v>
      </c>
      <c r="AL2" s="1" t="s">
        <v>130</v>
      </c>
      <c r="AM2" s="1" t="s">
        <v>131</v>
      </c>
      <c r="AN2" s="1" t="s">
        <v>132</v>
      </c>
      <c r="AO2" s="1" t="s">
        <v>133</v>
      </c>
    </row>
    <row r="3" spans="1:41" ht="30" customHeight="1">
      <c r="A3" s="130"/>
      <c r="B3" s="134" t="str">
        <f>UPPER(志願書!L13)&amp;" "&amp;UPPER(LEFT(志願書!T13,1))&amp;LOWER(MID(志願書!T13,2,99))&amp;" "&amp;UPPER(LEFT(志願書!AB13,1))&amp;LOWER(MID(志願書!AB13,2,99))</f>
        <v xml:space="preserve">  </v>
      </c>
      <c r="C3" s="134" t="str">
        <f>志願書!L16&amp;"　"&amp;志願書!T16&amp;"　"&amp;志願書!AB16</f>
        <v>　　</v>
      </c>
      <c r="D3" s="129"/>
      <c r="E3" s="134" t="str">
        <f>志願書!L19&amp;"　"&amp;志願書!T19</f>
        <v>　</v>
      </c>
      <c r="F3" s="1" t="s">
        <v>156</v>
      </c>
      <c r="G3" s="1" t="s">
        <v>157</v>
      </c>
      <c r="H3" s="136">
        <v>46285</v>
      </c>
      <c r="I3" s="137" t="str">
        <f>IF(ISNUMBER(SEARCH("1セメスター",志願書!A39)),"2027/8/31",IF(ISNUMBER(SEARCH("2セメスター",志願書!A39)),"2028/2/28",""))</f>
        <v/>
      </c>
      <c r="J3" s="135" t="e">
        <f>VLOOKUP(志願書!L22,リスト!F:F,2,0)</f>
        <v>#N/A</v>
      </c>
      <c r="K3" s="135" t="e">
        <f>VLOOKUP(志願書!L22,リスト!F:G,3,0)</f>
        <v>#N/A</v>
      </c>
      <c r="L3" s="129"/>
      <c r="M3" s="129"/>
      <c r="N3" s="129"/>
      <c r="O3" s="135" t="str">
        <f>IF(ISNUMBER(SEARCH("1セメスター",志願書!A39)),"1",IF(ISNUMBER(SEARCH("2セメスター",志願書!A39)),"2",""))</f>
        <v/>
      </c>
      <c r="P3" s="129"/>
      <c r="Q3" s="129"/>
      <c r="R3" s="129"/>
      <c r="S3" s="129"/>
      <c r="T3" s="129"/>
      <c r="U3" s="129"/>
      <c r="V3" s="135">
        <f>志願書!AA69</f>
        <v>0</v>
      </c>
      <c r="W3" s="129"/>
      <c r="X3" s="129"/>
      <c r="Y3" s="129"/>
      <c r="Z3" s="129"/>
      <c r="AA3" s="129"/>
      <c r="AB3" s="135" t="str">
        <f>IF(ISNUMBER(SEARCH("学部",志願書!T45)),"●","")</f>
        <v/>
      </c>
      <c r="AC3" s="135" t="str">
        <f>IF(ISNUMBER(SEARCH("大学院",志願書!T45&amp;"")),"●","")</f>
        <v/>
      </c>
      <c r="AD3" s="129"/>
      <c r="AE3" s="134">
        <f>志願書!L34</f>
        <v>0</v>
      </c>
      <c r="AF3" s="129"/>
      <c r="AG3" s="129"/>
      <c r="AH3" s="1"/>
      <c r="AI3" s="138" t="e">
        <f>DATE(志願書!L27,志願書!T27,志願書!AB27)</f>
        <v>#NUM!</v>
      </c>
      <c r="AJ3" s="139" t="e">
        <f>DATEDIF(AI3,H3,"y")</f>
        <v>#NUM!</v>
      </c>
      <c r="AK3" s="137" t="str">
        <f>IF(ISNUMBER(SEARCH("男性",志願書!L24)),"男",IF(ISNUMBER(SEARCH("女性",志願書!L24)),"女",""))</f>
        <v/>
      </c>
      <c r="AL3" s="135" t="str">
        <f>IF(ISNUMBER(SEARCH("男",AK3)),1,IF(ISNUMBER(SEARCH("女",AK3)),2,""))</f>
        <v/>
      </c>
      <c r="AM3" s="129"/>
      <c r="AN3" s="129"/>
      <c r="AO3" s="129"/>
    </row>
    <row r="4" spans="1:41">
      <c r="AH4" s="133">
        <f>志願書!T49</f>
        <v>0</v>
      </c>
    </row>
  </sheetData>
  <sheetProtection sheet="1" objects="1" scenarios="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0629-14E3-4211-8937-480C642F2B86}">
  <sheetPr filterMode="1">
    <tabColor rgb="FFFFFF00"/>
    <pageSetUpPr fitToPage="1"/>
  </sheetPr>
  <dimension ref="A1:AP91"/>
  <sheetViews>
    <sheetView view="pageBreakPreview" zoomScale="66" zoomScaleNormal="66" zoomScaleSheetLayoutView="66" workbookViewId="0">
      <pane xSplit="2" topLeftCell="L1" activePane="topRight" state="frozen"/>
      <selection pane="topRight" activeCell="A33" sqref="A33:XFD33"/>
    </sheetView>
  </sheetViews>
  <sheetFormatPr defaultColWidth="8.875" defaultRowHeight="15" customHeight="1"/>
  <cols>
    <col min="1" max="1" width="12.125" style="12" customWidth="1"/>
    <col min="2" max="2" width="41.625" style="13" customWidth="1"/>
    <col min="3" max="3" width="38.375" style="10" customWidth="1"/>
    <col min="4" max="4" width="47.875" style="10" customWidth="1"/>
    <col min="5" max="5" width="20.5" style="10" customWidth="1"/>
    <col min="6" max="6" width="23.875" style="11" customWidth="1"/>
    <col min="7" max="7" width="16.25" style="10" customWidth="1"/>
    <col min="8" max="9" width="12.375" style="10" customWidth="1"/>
    <col min="10" max="11" width="15" style="12" customWidth="1"/>
    <col min="12" max="12" width="53.125" style="10" customWidth="1"/>
    <col min="13" max="13" width="39.75" style="10" customWidth="1"/>
    <col min="14" max="14" width="10.375" style="12" customWidth="1"/>
    <col min="15" max="17" width="8.875" style="10" customWidth="1"/>
    <col min="18" max="18" width="9.25" style="10" customWidth="1"/>
    <col min="19" max="21" width="8.875" style="10" customWidth="1"/>
    <col min="22" max="22" width="12.625" style="10" customWidth="1"/>
    <col min="23" max="23" width="9.375" style="12" customWidth="1"/>
    <col min="24" max="24" width="8.875" style="10" customWidth="1"/>
    <col min="25" max="26" width="8.5" style="10" customWidth="1"/>
    <col min="27" max="27" width="28.25" style="10" customWidth="1"/>
    <col min="28" max="28" width="10.25" style="10" customWidth="1"/>
    <col min="29" max="29" width="9.875" style="12" customWidth="1"/>
    <col min="30" max="30" width="78.25" style="10" customWidth="1"/>
    <col min="31" max="31" width="32.375" style="10" customWidth="1"/>
    <col min="32" max="32" width="16.25" style="10" customWidth="1"/>
    <col min="33" max="33" width="29.75" style="13" customWidth="1"/>
    <col min="34" max="34" width="30.75" style="11" customWidth="1"/>
    <col min="35" max="35" width="17.375" style="10" customWidth="1"/>
    <col min="36" max="36" width="9.375" style="10" customWidth="1"/>
    <col min="37" max="38" width="10.625" style="12" customWidth="1"/>
    <col min="39" max="39" width="9.25" style="12" customWidth="1"/>
    <col min="40" max="40" width="13" style="12" customWidth="1"/>
    <col min="41" max="41" width="10.5" style="12" customWidth="1"/>
    <col min="42" max="42" width="26.25" style="10" customWidth="1"/>
    <col min="43" max="16384" width="8.875" style="10"/>
  </cols>
  <sheetData>
    <row r="1" spans="1:41" ht="63" customHeight="1">
      <c r="A1" s="9" t="s">
        <v>109</v>
      </c>
      <c r="B1" s="9"/>
      <c r="C1" s="9"/>
      <c r="AC1" s="10"/>
      <c r="AK1" s="10"/>
      <c r="AL1" s="10"/>
    </row>
    <row r="2" spans="1:41" ht="42" customHeight="1">
      <c r="A2" s="356" t="s">
        <v>110</v>
      </c>
      <c r="B2" s="357" t="s">
        <v>111</v>
      </c>
      <c r="C2" s="358" t="s">
        <v>112</v>
      </c>
      <c r="D2" s="358" t="s">
        <v>113</v>
      </c>
      <c r="E2" s="358" t="s">
        <v>114</v>
      </c>
      <c r="F2" s="354" t="s">
        <v>115</v>
      </c>
      <c r="G2" s="361" t="s">
        <v>116</v>
      </c>
      <c r="H2" s="363" t="s">
        <v>117</v>
      </c>
      <c r="I2" s="363"/>
      <c r="J2" s="359" t="s">
        <v>1</v>
      </c>
      <c r="K2" s="359" t="s">
        <v>118</v>
      </c>
      <c r="L2" s="359" t="s">
        <v>119</v>
      </c>
      <c r="M2" s="359" t="s">
        <v>120</v>
      </c>
      <c r="N2" s="364" t="s">
        <v>121</v>
      </c>
      <c r="O2" s="365"/>
      <c r="P2" s="365"/>
      <c r="Q2" s="365"/>
      <c r="R2" s="365"/>
      <c r="S2" s="365"/>
      <c r="T2" s="365"/>
      <c r="U2" s="365"/>
      <c r="V2" s="365"/>
      <c r="W2" s="365"/>
      <c r="X2" s="365"/>
      <c r="Y2" s="365"/>
      <c r="Z2" s="366"/>
      <c r="AA2" s="16" t="s">
        <v>122</v>
      </c>
      <c r="AB2" s="14"/>
      <c r="AC2" s="14"/>
      <c r="AD2" s="356" t="s">
        <v>123</v>
      </c>
      <c r="AE2" s="367" t="s">
        <v>124</v>
      </c>
      <c r="AF2" s="369" t="s">
        <v>125</v>
      </c>
      <c r="AG2" s="370" t="s">
        <v>126</v>
      </c>
      <c r="AH2" s="359" t="s">
        <v>127</v>
      </c>
      <c r="AI2" s="359" t="s">
        <v>128</v>
      </c>
      <c r="AJ2" s="359" t="s">
        <v>129</v>
      </c>
      <c r="AK2" s="359" t="s">
        <v>8</v>
      </c>
      <c r="AL2" s="359" t="s">
        <v>130</v>
      </c>
      <c r="AM2" s="372" t="s">
        <v>131</v>
      </c>
      <c r="AN2" s="372" t="s">
        <v>132</v>
      </c>
      <c r="AO2" s="372" t="s">
        <v>133</v>
      </c>
    </row>
    <row r="3" spans="1:41" ht="53.25" customHeight="1">
      <c r="A3" s="356"/>
      <c r="B3" s="357"/>
      <c r="C3" s="358"/>
      <c r="D3" s="358"/>
      <c r="E3" s="358"/>
      <c r="F3" s="355"/>
      <c r="G3" s="362"/>
      <c r="H3" s="17" t="s">
        <v>134</v>
      </c>
      <c r="I3" s="17" t="s">
        <v>135</v>
      </c>
      <c r="J3" s="360"/>
      <c r="K3" s="360"/>
      <c r="L3" s="360"/>
      <c r="M3" s="360"/>
      <c r="N3" s="18" t="s">
        <v>136</v>
      </c>
      <c r="O3" s="18" t="s">
        <v>137</v>
      </c>
      <c r="P3" s="18" t="s">
        <v>138</v>
      </c>
      <c r="Q3" s="18" t="s">
        <v>139</v>
      </c>
      <c r="R3" s="18" t="s">
        <v>140</v>
      </c>
      <c r="S3" s="18" t="s">
        <v>141</v>
      </c>
      <c r="T3" s="18" t="s">
        <v>142</v>
      </c>
      <c r="U3" s="18" t="s">
        <v>143</v>
      </c>
      <c r="V3" s="18" t="s">
        <v>144</v>
      </c>
      <c r="W3" s="18" t="s">
        <v>145</v>
      </c>
      <c r="X3" s="18" t="s">
        <v>146</v>
      </c>
      <c r="Y3" s="19" t="s">
        <v>147</v>
      </c>
      <c r="Z3" s="20" t="s">
        <v>148</v>
      </c>
      <c r="AA3" s="16" t="s">
        <v>149</v>
      </c>
      <c r="AB3" s="15" t="s">
        <v>150</v>
      </c>
      <c r="AC3" s="15" t="s">
        <v>151</v>
      </c>
      <c r="AD3" s="356"/>
      <c r="AE3" s="368"/>
      <c r="AF3" s="369"/>
      <c r="AG3" s="371"/>
      <c r="AH3" s="360"/>
      <c r="AI3" s="360"/>
      <c r="AJ3" s="360"/>
      <c r="AK3" s="360"/>
      <c r="AL3" s="360"/>
      <c r="AM3" s="373"/>
      <c r="AN3" s="373"/>
      <c r="AO3" s="373"/>
    </row>
    <row r="4" spans="1:41" ht="30.75" customHeight="1">
      <c r="A4" s="21">
        <v>1</v>
      </c>
      <c r="B4" s="22" t="s">
        <v>152</v>
      </c>
      <c r="C4" s="23" t="s">
        <v>153</v>
      </c>
      <c r="D4" s="23" t="s">
        <v>154</v>
      </c>
      <c r="E4" s="24" t="s">
        <v>155</v>
      </c>
      <c r="F4" s="23" t="s">
        <v>156</v>
      </c>
      <c r="G4" s="23" t="s">
        <v>157</v>
      </c>
      <c r="H4" s="25">
        <v>46285</v>
      </c>
      <c r="I4" s="25">
        <v>46446</v>
      </c>
      <c r="J4" s="26" t="s">
        <v>158</v>
      </c>
      <c r="K4" s="26">
        <v>122</v>
      </c>
      <c r="L4" s="23" t="s">
        <v>159</v>
      </c>
      <c r="M4" s="23" t="s">
        <v>160</v>
      </c>
      <c r="N4" s="27" t="s">
        <v>161</v>
      </c>
      <c r="O4" s="27">
        <v>1</v>
      </c>
      <c r="P4" s="27">
        <v>1</v>
      </c>
      <c r="Q4" s="27">
        <v>1</v>
      </c>
      <c r="R4" s="27" t="s">
        <v>161</v>
      </c>
      <c r="S4" s="27" t="s">
        <v>161</v>
      </c>
      <c r="T4" s="27" t="s">
        <v>161</v>
      </c>
      <c r="U4" s="27" t="s">
        <v>161</v>
      </c>
      <c r="V4" s="28">
        <v>2.74</v>
      </c>
      <c r="W4" s="29">
        <v>2.67</v>
      </c>
      <c r="X4" s="27" t="s">
        <v>161</v>
      </c>
      <c r="Y4" s="27" t="s">
        <v>161</v>
      </c>
      <c r="Z4" s="27"/>
      <c r="AA4" s="27"/>
      <c r="AB4" s="27"/>
      <c r="AC4" s="27" t="s">
        <v>161</v>
      </c>
      <c r="AD4" s="30" t="s">
        <v>162</v>
      </c>
      <c r="AE4" s="31" t="s">
        <v>163</v>
      </c>
      <c r="AF4" s="32"/>
      <c r="AG4" s="33"/>
      <c r="AH4" s="34" t="s">
        <v>164</v>
      </c>
      <c r="AI4" s="35">
        <v>36834</v>
      </c>
      <c r="AJ4" s="23">
        <f>DATEDIF(AI4,H4,"y")</f>
        <v>25</v>
      </c>
      <c r="AK4" s="26" t="s">
        <v>165</v>
      </c>
      <c r="AL4" s="26">
        <v>1</v>
      </c>
      <c r="AM4" s="36"/>
      <c r="AN4" s="36"/>
      <c r="AO4" s="37"/>
    </row>
    <row r="5" spans="1:41" ht="30.75" customHeight="1">
      <c r="A5" s="21">
        <v>2</v>
      </c>
      <c r="B5" s="22" t="s">
        <v>166</v>
      </c>
      <c r="C5" s="23" t="s">
        <v>167</v>
      </c>
      <c r="D5" s="23" t="s">
        <v>167</v>
      </c>
      <c r="E5" s="24" t="s">
        <v>168</v>
      </c>
      <c r="F5" s="23" t="s">
        <v>156</v>
      </c>
      <c r="G5" s="23" t="s">
        <v>157</v>
      </c>
      <c r="H5" s="25">
        <v>46285</v>
      </c>
      <c r="I5" s="25">
        <v>46446</v>
      </c>
      <c r="J5" s="26" t="s">
        <v>158</v>
      </c>
      <c r="K5" s="26">
        <v>122</v>
      </c>
      <c r="L5" s="23" t="s">
        <v>169</v>
      </c>
      <c r="M5" s="23" t="s">
        <v>170</v>
      </c>
      <c r="N5" s="27" t="s">
        <v>161</v>
      </c>
      <c r="O5" s="27">
        <v>1</v>
      </c>
      <c r="P5" s="27">
        <v>1</v>
      </c>
      <c r="Q5" s="27">
        <v>1</v>
      </c>
      <c r="R5" s="27" t="s">
        <v>161</v>
      </c>
      <c r="S5" s="27" t="s">
        <v>161</v>
      </c>
      <c r="T5" s="27" t="s">
        <v>161</v>
      </c>
      <c r="U5" s="27" t="s">
        <v>161</v>
      </c>
      <c r="V5" s="28">
        <v>2.74</v>
      </c>
      <c r="W5" s="29">
        <v>2.56</v>
      </c>
      <c r="X5" s="27" t="s">
        <v>161</v>
      </c>
      <c r="Y5" s="27" t="s">
        <v>161</v>
      </c>
      <c r="Z5" s="27"/>
      <c r="AA5" s="27"/>
      <c r="AB5" s="27" t="s">
        <v>161</v>
      </c>
      <c r="AC5" s="27"/>
      <c r="AD5" s="24" t="s">
        <v>171</v>
      </c>
      <c r="AE5" s="31" t="s">
        <v>172</v>
      </c>
      <c r="AF5" s="32"/>
      <c r="AG5" s="33"/>
      <c r="AH5" s="34" t="s">
        <v>173</v>
      </c>
      <c r="AI5" s="35">
        <v>38916</v>
      </c>
      <c r="AJ5" s="23">
        <f t="shared" ref="AJ5:AJ32" si="0">DATEDIF(AI5,H5,"y")</f>
        <v>20</v>
      </c>
      <c r="AK5" s="26" t="s">
        <v>165</v>
      </c>
      <c r="AL5" s="26">
        <v>1</v>
      </c>
      <c r="AM5" s="36"/>
      <c r="AN5" s="36"/>
      <c r="AO5" s="37"/>
    </row>
    <row r="6" spans="1:41" ht="30.75" customHeight="1">
      <c r="A6" s="21">
        <v>3</v>
      </c>
      <c r="B6" s="22" t="s">
        <v>174</v>
      </c>
      <c r="C6" s="23" t="s">
        <v>175</v>
      </c>
      <c r="D6" s="23" t="s">
        <v>176</v>
      </c>
      <c r="E6" s="24" t="s">
        <v>177</v>
      </c>
      <c r="F6" s="23" t="s">
        <v>156</v>
      </c>
      <c r="G6" s="23" t="s">
        <v>157</v>
      </c>
      <c r="H6" s="25">
        <v>46285</v>
      </c>
      <c r="I6" s="25">
        <v>46446</v>
      </c>
      <c r="J6" s="26" t="s">
        <v>158</v>
      </c>
      <c r="K6" s="26">
        <v>122</v>
      </c>
      <c r="L6" s="23" t="s">
        <v>169</v>
      </c>
      <c r="M6" s="23" t="s">
        <v>170</v>
      </c>
      <c r="N6" s="27" t="s">
        <v>161</v>
      </c>
      <c r="O6" s="27">
        <v>1</v>
      </c>
      <c r="P6" s="27">
        <v>2</v>
      </c>
      <c r="Q6" s="27">
        <v>2</v>
      </c>
      <c r="R6" s="27" t="s">
        <v>161</v>
      </c>
      <c r="S6" s="27" t="s">
        <v>161</v>
      </c>
      <c r="T6" s="27" t="s">
        <v>161</v>
      </c>
      <c r="U6" s="27" t="s">
        <v>161</v>
      </c>
      <c r="V6" s="28">
        <v>2.65</v>
      </c>
      <c r="W6" s="29">
        <v>2.65</v>
      </c>
      <c r="X6" s="27" t="s">
        <v>161</v>
      </c>
      <c r="Y6" s="27" t="s">
        <v>161</v>
      </c>
      <c r="Z6" s="27"/>
      <c r="AA6" s="27"/>
      <c r="AB6" s="27" t="s">
        <v>161</v>
      </c>
      <c r="AC6" s="27"/>
      <c r="AD6" s="30" t="s">
        <v>178</v>
      </c>
      <c r="AE6" s="31" t="s">
        <v>179</v>
      </c>
      <c r="AF6" s="32"/>
      <c r="AG6" s="33"/>
      <c r="AH6" s="34" t="s">
        <v>180</v>
      </c>
      <c r="AI6" s="35">
        <v>38041</v>
      </c>
      <c r="AJ6" s="23">
        <f t="shared" si="0"/>
        <v>22</v>
      </c>
      <c r="AK6" s="26" t="s">
        <v>165</v>
      </c>
      <c r="AL6" s="26">
        <v>1</v>
      </c>
      <c r="AM6" s="36"/>
      <c r="AN6" s="36"/>
      <c r="AO6" s="37"/>
    </row>
    <row r="7" spans="1:41" s="55" customFormat="1" ht="30.75" hidden="1" customHeight="1">
      <c r="A7" s="38">
        <v>4</v>
      </c>
      <c r="B7" s="39" t="s">
        <v>181</v>
      </c>
      <c r="C7" s="40"/>
      <c r="D7" s="40" t="s">
        <v>182</v>
      </c>
      <c r="E7" s="41"/>
      <c r="F7" s="40" t="s">
        <v>156</v>
      </c>
      <c r="G7" s="40" t="s">
        <v>157</v>
      </c>
      <c r="H7" s="42">
        <v>46285</v>
      </c>
      <c r="I7" s="42">
        <v>46446</v>
      </c>
      <c r="J7" s="43" t="s">
        <v>183</v>
      </c>
      <c r="K7" s="43">
        <v>711</v>
      </c>
      <c r="L7" s="40" t="s">
        <v>184</v>
      </c>
      <c r="M7" s="40" t="s">
        <v>185</v>
      </c>
      <c r="N7" s="44" t="s">
        <v>161</v>
      </c>
      <c r="O7" s="44">
        <v>1</v>
      </c>
      <c r="P7" s="44">
        <v>1</v>
      </c>
      <c r="Q7" s="44" t="s">
        <v>186</v>
      </c>
      <c r="R7" s="44" t="s">
        <v>161</v>
      </c>
      <c r="S7" s="44" t="s">
        <v>161</v>
      </c>
      <c r="T7" s="44" t="s">
        <v>161</v>
      </c>
      <c r="U7" s="44"/>
      <c r="V7" s="45" t="s">
        <v>186</v>
      </c>
      <c r="W7" s="46">
        <v>1.73</v>
      </c>
      <c r="X7" s="44" t="s">
        <v>161</v>
      </c>
      <c r="Y7" s="44"/>
      <c r="Z7" s="44"/>
      <c r="AA7" s="44"/>
      <c r="AB7" s="44"/>
      <c r="AC7" s="44" t="s">
        <v>161</v>
      </c>
      <c r="AD7" s="47" t="s">
        <v>187</v>
      </c>
      <c r="AE7" s="48" t="s">
        <v>188</v>
      </c>
      <c r="AF7" s="49"/>
      <c r="AG7" s="50"/>
      <c r="AH7" s="51" t="s">
        <v>189</v>
      </c>
      <c r="AI7" s="52" t="s">
        <v>190</v>
      </c>
      <c r="AJ7" s="40">
        <f t="shared" si="0"/>
        <v>24</v>
      </c>
      <c r="AK7" s="43" t="s">
        <v>165</v>
      </c>
      <c r="AL7" s="43">
        <v>1</v>
      </c>
      <c r="AM7" s="53"/>
      <c r="AN7" s="53"/>
      <c r="AO7" s="54"/>
    </row>
    <row r="8" spans="1:41" ht="30.75" customHeight="1">
      <c r="A8" s="21">
        <v>4</v>
      </c>
      <c r="B8" s="22" t="s">
        <v>191</v>
      </c>
      <c r="C8" s="23" t="s">
        <v>192</v>
      </c>
      <c r="D8" s="23" t="s">
        <v>192</v>
      </c>
      <c r="E8" s="24"/>
      <c r="F8" s="23" t="s">
        <v>156</v>
      </c>
      <c r="G8" s="23" t="s">
        <v>157</v>
      </c>
      <c r="H8" s="25">
        <v>46285</v>
      </c>
      <c r="I8" s="25">
        <v>46446</v>
      </c>
      <c r="J8" s="26" t="s">
        <v>193</v>
      </c>
      <c r="K8" s="26">
        <v>113</v>
      </c>
      <c r="L8" s="23" t="s">
        <v>194</v>
      </c>
      <c r="M8" s="23" t="s">
        <v>195</v>
      </c>
      <c r="N8" s="27" t="s">
        <v>161</v>
      </c>
      <c r="O8" s="27">
        <v>1</v>
      </c>
      <c r="P8" s="27">
        <v>1</v>
      </c>
      <c r="Q8" s="27">
        <v>1</v>
      </c>
      <c r="R8" s="27" t="s">
        <v>161</v>
      </c>
      <c r="S8" s="27" t="s">
        <v>161</v>
      </c>
      <c r="T8" s="27" t="s">
        <v>161</v>
      </c>
      <c r="U8" s="27" t="s">
        <v>161</v>
      </c>
      <c r="V8" s="28">
        <v>2.42</v>
      </c>
      <c r="W8" s="29">
        <v>3</v>
      </c>
      <c r="X8" s="27" t="s">
        <v>161</v>
      </c>
      <c r="Y8" s="27" t="s">
        <v>161</v>
      </c>
      <c r="Z8" s="27"/>
      <c r="AA8" s="27"/>
      <c r="AB8" s="27" t="s">
        <v>161</v>
      </c>
      <c r="AC8" s="27"/>
      <c r="AD8" s="30" t="s">
        <v>196</v>
      </c>
      <c r="AE8" s="31" t="s">
        <v>197</v>
      </c>
      <c r="AF8" s="32"/>
      <c r="AG8" s="33"/>
      <c r="AH8" s="34" t="s">
        <v>198</v>
      </c>
      <c r="AI8" s="35">
        <v>38057</v>
      </c>
      <c r="AJ8" s="23">
        <f t="shared" si="0"/>
        <v>22</v>
      </c>
      <c r="AK8" s="26" t="s">
        <v>199</v>
      </c>
      <c r="AL8" s="26">
        <v>2</v>
      </c>
      <c r="AM8" s="36"/>
      <c r="AN8" s="36"/>
      <c r="AO8" s="37"/>
    </row>
    <row r="9" spans="1:41" ht="30.75" customHeight="1">
      <c r="A9" s="21">
        <v>5</v>
      </c>
      <c r="B9" s="22" t="s">
        <v>200</v>
      </c>
      <c r="C9" s="23" t="s">
        <v>201</v>
      </c>
      <c r="D9" s="23" t="s">
        <v>201</v>
      </c>
      <c r="E9" s="24" t="s">
        <v>202</v>
      </c>
      <c r="F9" s="23" t="s">
        <v>156</v>
      </c>
      <c r="G9" s="23" t="s">
        <v>157</v>
      </c>
      <c r="H9" s="25">
        <v>46285</v>
      </c>
      <c r="I9" s="25">
        <v>46446</v>
      </c>
      <c r="J9" s="26" t="s">
        <v>193</v>
      </c>
      <c r="K9" s="26">
        <v>113</v>
      </c>
      <c r="L9" s="23" t="s">
        <v>194</v>
      </c>
      <c r="M9" s="23" t="s">
        <v>195</v>
      </c>
      <c r="N9" s="27" t="s">
        <v>161</v>
      </c>
      <c r="O9" s="27">
        <v>1</v>
      </c>
      <c r="P9" s="27">
        <v>2</v>
      </c>
      <c r="Q9" s="27">
        <v>2</v>
      </c>
      <c r="R9" s="27" t="s">
        <v>161</v>
      </c>
      <c r="S9" s="27" t="s">
        <v>161</v>
      </c>
      <c r="T9" s="27" t="s">
        <v>161</v>
      </c>
      <c r="U9" s="27" t="s">
        <v>161</v>
      </c>
      <c r="V9" s="28">
        <v>3</v>
      </c>
      <c r="W9" s="29">
        <v>3</v>
      </c>
      <c r="X9" s="27" t="s">
        <v>161</v>
      </c>
      <c r="Y9" s="27" t="s">
        <v>161</v>
      </c>
      <c r="Z9" s="27"/>
      <c r="AA9" s="27"/>
      <c r="AB9" s="27" t="s">
        <v>161</v>
      </c>
      <c r="AC9" s="27"/>
      <c r="AD9" s="30" t="s">
        <v>203</v>
      </c>
      <c r="AE9" s="31" t="s">
        <v>204</v>
      </c>
      <c r="AF9" s="32"/>
      <c r="AG9" s="33"/>
      <c r="AH9" s="34" t="s">
        <v>205</v>
      </c>
      <c r="AI9" s="35">
        <v>38274</v>
      </c>
      <c r="AJ9" s="23">
        <f t="shared" si="0"/>
        <v>21</v>
      </c>
      <c r="AK9" s="26" t="s">
        <v>165</v>
      </c>
      <c r="AL9" s="26">
        <v>1</v>
      </c>
      <c r="AM9" s="36"/>
      <c r="AN9" s="36"/>
      <c r="AO9" s="37"/>
    </row>
    <row r="10" spans="1:41" ht="30.75" customHeight="1">
      <c r="A10" s="21">
        <v>6</v>
      </c>
      <c r="B10" s="22" t="s">
        <v>206</v>
      </c>
      <c r="C10" s="23" t="s">
        <v>207</v>
      </c>
      <c r="D10" s="23" t="s">
        <v>207</v>
      </c>
      <c r="E10" s="24"/>
      <c r="F10" s="23" t="s">
        <v>156</v>
      </c>
      <c r="G10" s="23" t="s">
        <v>157</v>
      </c>
      <c r="H10" s="25">
        <v>46285</v>
      </c>
      <c r="I10" s="25">
        <v>46446</v>
      </c>
      <c r="J10" s="26" t="s">
        <v>9</v>
      </c>
      <c r="K10" s="26">
        <v>711</v>
      </c>
      <c r="L10" s="23" t="s">
        <v>208</v>
      </c>
      <c r="M10" s="23" t="s">
        <v>209</v>
      </c>
      <c r="N10" s="27" t="s">
        <v>161</v>
      </c>
      <c r="O10" s="27">
        <v>1</v>
      </c>
      <c r="P10" s="27">
        <v>1</v>
      </c>
      <c r="Q10" s="27">
        <v>1</v>
      </c>
      <c r="R10" s="27" t="s">
        <v>161</v>
      </c>
      <c r="S10" s="27" t="s">
        <v>161</v>
      </c>
      <c r="T10" s="27" t="s">
        <v>161</v>
      </c>
      <c r="U10" s="27" t="s">
        <v>161</v>
      </c>
      <c r="V10" s="28">
        <v>2.75</v>
      </c>
      <c r="W10" s="29">
        <v>2.88</v>
      </c>
      <c r="X10" s="27" t="s">
        <v>161</v>
      </c>
      <c r="Y10" s="27" t="s">
        <v>161</v>
      </c>
      <c r="Z10" s="27"/>
      <c r="AA10" s="27"/>
      <c r="AB10" s="27" t="s">
        <v>161</v>
      </c>
      <c r="AC10" s="27"/>
      <c r="AD10" s="30" t="s">
        <v>210</v>
      </c>
      <c r="AE10" s="31" t="s">
        <v>211</v>
      </c>
      <c r="AF10" s="32"/>
      <c r="AG10" s="33"/>
      <c r="AH10" s="34" t="s">
        <v>212</v>
      </c>
      <c r="AI10" s="35">
        <v>37731</v>
      </c>
      <c r="AJ10" s="23">
        <f t="shared" si="0"/>
        <v>23</v>
      </c>
      <c r="AK10" s="26" t="s">
        <v>199</v>
      </c>
      <c r="AL10" s="26">
        <v>2</v>
      </c>
      <c r="AM10" s="36"/>
      <c r="AN10" s="36"/>
      <c r="AO10" s="37"/>
    </row>
    <row r="11" spans="1:41" ht="30.75" customHeight="1">
      <c r="A11" s="21">
        <v>7</v>
      </c>
      <c r="B11" s="22" t="s">
        <v>213</v>
      </c>
      <c r="C11" s="23" t="s">
        <v>214</v>
      </c>
      <c r="D11" s="23" t="s">
        <v>215</v>
      </c>
      <c r="E11" s="24" t="s">
        <v>216</v>
      </c>
      <c r="F11" s="23" t="s">
        <v>156</v>
      </c>
      <c r="G11" s="23" t="s">
        <v>157</v>
      </c>
      <c r="H11" s="25">
        <v>46285</v>
      </c>
      <c r="I11" s="25">
        <v>46446</v>
      </c>
      <c r="J11" s="26" t="s">
        <v>158</v>
      </c>
      <c r="K11" s="26">
        <v>122</v>
      </c>
      <c r="L11" s="23" t="s">
        <v>217</v>
      </c>
      <c r="M11" s="23" t="s">
        <v>218</v>
      </c>
      <c r="N11" s="27" t="s">
        <v>161</v>
      </c>
      <c r="O11" s="27">
        <v>1</v>
      </c>
      <c r="P11" s="27">
        <v>1</v>
      </c>
      <c r="Q11" s="27">
        <v>1</v>
      </c>
      <c r="R11" s="27" t="s">
        <v>161</v>
      </c>
      <c r="S11" s="27" t="s">
        <v>161</v>
      </c>
      <c r="T11" s="27" t="s">
        <v>161</v>
      </c>
      <c r="U11" s="27" t="s">
        <v>161</v>
      </c>
      <c r="V11" s="28">
        <v>3</v>
      </c>
      <c r="W11" s="29">
        <v>3</v>
      </c>
      <c r="X11" s="27" t="s">
        <v>161</v>
      </c>
      <c r="Y11" s="27" t="s">
        <v>161</v>
      </c>
      <c r="Z11" s="27"/>
      <c r="AA11" s="27"/>
      <c r="AB11" s="27" t="s">
        <v>161</v>
      </c>
      <c r="AC11" s="27"/>
      <c r="AD11" s="24"/>
      <c r="AE11" s="31" t="s">
        <v>219</v>
      </c>
      <c r="AF11" s="32"/>
      <c r="AG11" s="33"/>
      <c r="AH11" s="34" t="s">
        <v>220</v>
      </c>
      <c r="AI11" s="35">
        <v>38296</v>
      </c>
      <c r="AJ11" s="23">
        <f t="shared" si="0"/>
        <v>21</v>
      </c>
      <c r="AK11" s="26" t="s">
        <v>199</v>
      </c>
      <c r="AL11" s="26">
        <v>2</v>
      </c>
      <c r="AM11" s="36"/>
      <c r="AN11" s="36"/>
      <c r="AO11" s="37"/>
    </row>
    <row r="12" spans="1:41" ht="30.75" customHeight="1">
      <c r="A12" s="21">
        <v>8</v>
      </c>
      <c r="B12" s="22" t="s">
        <v>221</v>
      </c>
      <c r="C12" s="23" t="s">
        <v>222</v>
      </c>
      <c r="D12" s="23" t="s">
        <v>223</v>
      </c>
      <c r="E12" s="24" t="s">
        <v>224</v>
      </c>
      <c r="F12" s="23" t="s">
        <v>156</v>
      </c>
      <c r="G12" s="23" t="s">
        <v>157</v>
      </c>
      <c r="H12" s="25">
        <v>46285</v>
      </c>
      <c r="I12" s="25">
        <v>46446</v>
      </c>
      <c r="J12" s="26" t="s">
        <v>158</v>
      </c>
      <c r="K12" s="26">
        <v>122</v>
      </c>
      <c r="L12" s="23" t="s">
        <v>217</v>
      </c>
      <c r="M12" s="23" t="s">
        <v>218</v>
      </c>
      <c r="N12" s="27" t="s">
        <v>161</v>
      </c>
      <c r="O12" s="27">
        <v>1</v>
      </c>
      <c r="P12" s="27">
        <v>2</v>
      </c>
      <c r="Q12" s="27">
        <v>2</v>
      </c>
      <c r="R12" s="27" t="s">
        <v>161</v>
      </c>
      <c r="S12" s="27" t="s">
        <v>161</v>
      </c>
      <c r="T12" s="27" t="s">
        <v>161</v>
      </c>
      <c r="U12" s="27" t="s">
        <v>161</v>
      </c>
      <c r="V12" s="28">
        <v>2.5299999999999998</v>
      </c>
      <c r="W12" s="29">
        <v>2.58</v>
      </c>
      <c r="X12" s="27" t="s">
        <v>161</v>
      </c>
      <c r="Y12" s="27" t="s">
        <v>161</v>
      </c>
      <c r="Z12" s="27"/>
      <c r="AA12" s="27"/>
      <c r="AB12" s="27" t="s">
        <v>161</v>
      </c>
      <c r="AC12" s="27"/>
      <c r="AD12" s="30" t="s">
        <v>225</v>
      </c>
      <c r="AE12" s="31" t="s">
        <v>226</v>
      </c>
      <c r="AF12" s="32"/>
      <c r="AG12" s="33"/>
      <c r="AH12" s="34" t="s">
        <v>227</v>
      </c>
      <c r="AI12" s="35">
        <v>38342</v>
      </c>
      <c r="AJ12" s="23">
        <f t="shared" si="0"/>
        <v>21</v>
      </c>
      <c r="AK12" s="26" t="s">
        <v>165</v>
      </c>
      <c r="AL12" s="26">
        <v>1</v>
      </c>
      <c r="AM12" s="36"/>
      <c r="AN12" s="36"/>
      <c r="AO12" s="37"/>
    </row>
    <row r="13" spans="1:41" s="55" customFormat="1" ht="30.75" hidden="1" customHeight="1">
      <c r="A13" s="38">
        <v>10</v>
      </c>
      <c r="B13" s="39" t="s">
        <v>228</v>
      </c>
      <c r="C13" s="40" t="s">
        <v>229</v>
      </c>
      <c r="D13" s="40"/>
      <c r="E13" s="41"/>
      <c r="F13" s="40" t="s">
        <v>230</v>
      </c>
      <c r="G13" s="40" t="s">
        <v>157</v>
      </c>
      <c r="H13" s="42">
        <v>46285</v>
      </c>
      <c r="I13" s="42">
        <v>46630</v>
      </c>
      <c r="J13" s="43" t="s">
        <v>183</v>
      </c>
      <c r="K13" s="43">
        <v>711</v>
      </c>
      <c r="L13" s="40" t="s">
        <v>231</v>
      </c>
      <c r="M13" s="40" t="s">
        <v>232</v>
      </c>
      <c r="N13" s="44" t="s">
        <v>186</v>
      </c>
      <c r="O13" s="44">
        <v>2</v>
      </c>
      <c r="P13" s="44">
        <v>1</v>
      </c>
      <c r="Q13" s="44">
        <v>1</v>
      </c>
      <c r="R13" s="44" t="s">
        <v>161</v>
      </c>
      <c r="S13" s="44" t="s">
        <v>161</v>
      </c>
      <c r="T13" s="44" t="s">
        <v>161</v>
      </c>
      <c r="U13" s="44" t="s">
        <v>161</v>
      </c>
      <c r="V13" s="45">
        <v>3</v>
      </c>
      <c r="W13" s="46">
        <v>3</v>
      </c>
      <c r="X13" s="44" t="s">
        <v>161</v>
      </c>
      <c r="Y13" s="44" t="s">
        <v>161</v>
      </c>
      <c r="Z13" s="44"/>
      <c r="AA13" s="44"/>
      <c r="AB13" s="44"/>
      <c r="AC13" s="44" t="s">
        <v>161</v>
      </c>
      <c r="AD13" s="41" t="s">
        <v>233</v>
      </c>
      <c r="AE13" s="56" t="s">
        <v>234</v>
      </c>
      <c r="AF13" s="49"/>
      <c r="AG13" s="56"/>
      <c r="AH13" s="51" t="s">
        <v>235</v>
      </c>
      <c r="AI13" s="57">
        <v>37801</v>
      </c>
      <c r="AJ13" s="40">
        <f t="shared" si="0"/>
        <v>23</v>
      </c>
      <c r="AK13" s="43" t="s">
        <v>165</v>
      </c>
      <c r="AL13" s="43">
        <v>1</v>
      </c>
      <c r="AM13" s="53"/>
      <c r="AN13" s="53"/>
      <c r="AO13" s="54"/>
    </row>
    <row r="14" spans="1:41" ht="30.75" customHeight="1">
      <c r="A14" s="21">
        <v>9</v>
      </c>
      <c r="B14" s="22" t="s">
        <v>236</v>
      </c>
      <c r="C14" s="23" t="s">
        <v>237</v>
      </c>
      <c r="D14" s="23" t="s">
        <v>237</v>
      </c>
      <c r="E14" s="24"/>
      <c r="F14" s="23" t="s">
        <v>156</v>
      </c>
      <c r="G14" s="23" t="s">
        <v>157</v>
      </c>
      <c r="H14" s="25">
        <v>46285</v>
      </c>
      <c r="I14" s="25">
        <v>46630</v>
      </c>
      <c r="J14" s="26" t="s">
        <v>238</v>
      </c>
      <c r="K14" s="26">
        <v>731</v>
      </c>
      <c r="L14" s="23" t="s">
        <v>239</v>
      </c>
      <c r="M14" s="23" t="s">
        <v>240</v>
      </c>
      <c r="N14" s="27" t="s">
        <v>241</v>
      </c>
      <c r="O14" s="27">
        <v>2</v>
      </c>
      <c r="P14" s="27">
        <v>1</v>
      </c>
      <c r="Q14" s="27">
        <v>1</v>
      </c>
      <c r="R14" s="27" t="s">
        <v>241</v>
      </c>
      <c r="S14" s="27" t="s">
        <v>241</v>
      </c>
      <c r="T14" s="27" t="s">
        <v>241</v>
      </c>
      <c r="U14" s="27" t="s">
        <v>241</v>
      </c>
      <c r="V14" s="28">
        <v>2.92</v>
      </c>
      <c r="W14" s="29">
        <v>2.94</v>
      </c>
      <c r="X14" s="27" t="s">
        <v>161</v>
      </c>
      <c r="Y14" s="27" t="s">
        <v>161</v>
      </c>
      <c r="Z14" s="27"/>
      <c r="AA14" s="27"/>
      <c r="AB14" s="27" t="s">
        <v>161</v>
      </c>
      <c r="AC14" s="27"/>
      <c r="AD14" s="24"/>
      <c r="AE14" s="31" t="s">
        <v>242</v>
      </c>
      <c r="AF14" s="32"/>
      <c r="AG14" s="33"/>
      <c r="AH14" s="34" t="s">
        <v>243</v>
      </c>
      <c r="AI14" s="35">
        <v>38451</v>
      </c>
      <c r="AJ14" s="23">
        <f t="shared" si="0"/>
        <v>21</v>
      </c>
      <c r="AK14" s="26" t="s">
        <v>199</v>
      </c>
      <c r="AL14" s="26">
        <v>2</v>
      </c>
      <c r="AM14" s="36"/>
      <c r="AN14" s="36"/>
      <c r="AO14" s="37"/>
    </row>
    <row r="15" spans="1:41" ht="30.75" customHeight="1">
      <c r="A15" s="21">
        <v>10</v>
      </c>
      <c r="B15" s="22" t="s">
        <v>244</v>
      </c>
      <c r="C15" s="23" t="s">
        <v>245</v>
      </c>
      <c r="D15" s="23" t="s">
        <v>245</v>
      </c>
      <c r="E15" s="24"/>
      <c r="F15" s="23" t="s">
        <v>156</v>
      </c>
      <c r="G15" s="23" t="s">
        <v>157</v>
      </c>
      <c r="H15" s="25">
        <v>46285</v>
      </c>
      <c r="I15" s="25">
        <v>46446</v>
      </c>
      <c r="J15" s="26" t="s">
        <v>238</v>
      </c>
      <c r="K15" s="26">
        <v>731</v>
      </c>
      <c r="L15" s="23" t="s">
        <v>239</v>
      </c>
      <c r="M15" s="23" t="s">
        <v>240</v>
      </c>
      <c r="N15" s="27" t="s">
        <v>186</v>
      </c>
      <c r="O15" s="27">
        <v>1</v>
      </c>
      <c r="P15" s="27">
        <v>2</v>
      </c>
      <c r="Q15" s="27">
        <v>2</v>
      </c>
      <c r="R15" s="27" t="s">
        <v>241</v>
      </c>
      <c r="S15" s="27" t="s">
        <v>241</v>
      </c>
      <c r="T15" s="27" t="s">
        <v>241</v>
      </c>
      <c r="U15" s="27" t="s">
        <v>241</v>
      </c>
      <c r="V15" s="29">
        <v>2.75</v>
      </c>
      <c r="W15" s="29">
        <v>2.78</v>
      </c>
      <c r="X15" s="27" t="s">
        <v>161</v>
      </c>
      <c r="Y15" s="27" t="s">
        <v>161</v>
      </c>
      <c r="Z15" s="27"/>
      <c r="AA15" s="27"/>
      <c r="AB15" s="27" t="s">
        <v>161</v>
      </c>
      <c r="AC15" s="27"/>
      <c r="AD15" s="24"/>
      <c r="AE15" s="31" t="s">
        <v>246</v>
      </c>
      <c r="AF15" s="32"/>
      <c r="AG15" s="33"/>
      <c r="AH15" s="34" t="s">
        <v>247</v>
      </c>
      <c r="AI15" s="35">
        <v>38804</v>
      </c>
      <c r="AJ15" s="23">
        <f t="shared" si="0"/>
        <v>20</v>
      </c>
      <c r="AK15" s="26" t="s">
        <v>199</v>
      </c>
      <c r="AL15" s="26">
        <v>2</v>
      </c>
      <c r="AM15" s="36"/>
      <c r="AN15" s="36"/>
      <c r="AO15" s="37"/>
    </row>
    <row r="16" spans="1:41" ht="30.75" customHeight="1">
      <c r="A16" s="21">
        <v>11</v>
      </c>
      <c r="B16" s="22" t="s">
        <v>248</v>
      </c>
      <c r="C16" s="23" t="s">
        <v>249</v>
      </c>
      <c r="D16" s="23" t="s">
        <v>249</v>
      </c>
      <c r="E16" s="24"/>
      <c r="F16" s="23" t="s">
        <v>156</v>
      </c>
      <c r="G16" s="23" t="s">
        <v>157</v>
      </c>
      <c r="H16" s="25">
        <v>46285</v>
      </c>
      <c r="I16" s="25">
        <v>46446</v>
      </c>
      <c r="J16" s="26" t="s">
        <v>250</v>
      </c>
      <c r="K16" s="26">
        <v>115</v>
      </c>
      <c r="L16" s="23" t="s">
        <v>251</v>
      </c>
      <c r="M16" s="23" t="s">
        <v>252</v>
      </c>
      <c r="N16" s="27" t="s">
        <v>253</v>
      </c>
      <c r="O16" s="27">
        <v>1</v>
      </c>
      <c r="P16" s="27">
        <v>1</v>
      </c>
      <c r="Q16" s="27">
        <v>1</v>
      </c>
      <c r="R16" s="27" t="s">
        <v>161</v>
      </c>
      <c r="S16" s="27" t="s">
        <v>161</v>
      </c>
      <c r="T16" s="27" t="s">
        <v>161</v>
      </c>
      <c r="U16" s="27" t="s">
        <v>161</v>
      </c>
      <c r="V16" s="28">
        <v>3</v>
      </c>
      <c r="W16" s="29">
        <v>3</v>
      </c>
      <c r="X16" s="27" t="s">
        <v>161</v>
      </c>
      <c r="Y16" s="27"/>
      <c r="Z16" s="27" t="s">
        <v>161</v>
      </c>
      <c r="AA16" s="27"/>
      <c r="AB16" s="27"/>
      <c r="AC16" s="27" t="s">
        <v>161</v>
      </c>
      <c r="AD16" s="30" t="s">
        <v>210</v>
      </c>
      <c r="AE16" s="31" t="s">
        <v>254</v>
      </c>
      <c r="AF16" s="32"/>
      <c r="AG16" s="33"/>
      <c r="AH16" s="34" t="s">
        <v>255</v>
      </c>
      <c r="AI16" s="58">
        <v>36241</v>
      </c>
      <c r="AJ16" s="23">
        <f t="shared" si="0"/>
        <v>27</v>
      </c>
      <c r="AK16" s="26" t="s">
        <v>199</v>
      </c>
      <c r="AL16" s="26">
        <v>2</v>
      </c>
      <c r="AM16" s="36"/>
      <c r="AN16" s="36"/>
      <c r="AO16" s="37"/>
    </row>
    <row r="17" spans="1:41" ht="30.75" customHeight="1">
      <c r="A17" s="21">
        <v>12</v>
      </c>
      <c r="B17" s="22" t="s">
        <v>256</v>
      </c>
      <c r="C17" s="23" t="s">
        <v>257</v>
      </c>
      <c r="D17" s="23" t="s">
        <v>258</v>
      </c>
      <c r="E17" s="24" t="s">
        <v>259</v>
      </c>
      <c r="F17" s="23" t="s">
        <v>156</v>
      </c>
      <c r="G17" s="23" t="s">
        <v>157</v>
      </c>
      <c r="H17" s="25">
        <v>46285</v>
      </c>
      <c r="I17" s="25">
        <v>46630</v>
      </c>
      <c r="J17" s="26" t="s">
        <v>158</v>
      </c>
      <c r="K17" s="26">
        <v>122</v>
      </c>
      <c r="L17" s="23" t="s">
        <v>260</v>
      </c>
      <c r="M17" s="23" t="s">
        <v>261</v>
      </c>
      <c r="N17" s="27" t="s">
        <v>161</v>
      </c>
      <c r="O17" s="27">
        <v>2</v>
      </c>
      <c r="P17" s="27">
        <v>1</v>
      </c>
      <c r="Q17" s="27">
        <v>1</v>
      </c>
      <c r="R17" s="27" t="s">
        <v>241</v>
      </c>
      <c r="S17" s="27" t="s">
        <v>241</v>
      </c>
      <c r="T17" s="27" t="s">
        <v>241</v>
      </c>
      <c r="U17" s="27" t="s">
        <v>241</v>
      </c>
      <c r="V17" s="28">
        <v>2.61</v>
      </c>
      <c r="W17" s="29">
        <v>2.64</v>
      </c>
      <c r="X17" s="27" t="s">
        <v>161</v>
      </c>
      <c r="Y17" s="27" t="s">
        <v>161</v>
      </c>
      <c r="Z17" s="27"/>
      <c r="AA17" s="27"/>
      <c r="AB17" s="27" t="s">
        <v>161</v>
      </c>
      <c r="AC17" s="27"/>
      <c r="AD17" s="30" t="s">
        <v>262</v>
      </c>
      <c r="AE17" s="31" t="s">
        <v>263</v>
      </c>
      <c r="AF17" s="32"/>
      <c r="AG17" s="33"/>
      <c r="AH17" s="34" t="s">
        <v>264</v>
      </c>
      <c r="AI17" s="35">
        <v>38721</v>
      </c>
      <c r="AJ17" s="23">
        <f t="shared" si="0"/>
        <v>20</v>
      </c>
      <c r="AK17" s="26" t="s">
        <v>165</v>
      </c>
      <c r="AL17" s="26">
        <v>1</v>
      </c>
      <c r="AM17" s="36"/>
      <c r="AN17" s="36"/>
      <c r="AO17" s="37"/>
    </row>
    <row r="18" spans="1:41" ht="30.75" customHeight="1">
      <c r="A18" s="21">
        <v>13</v>
      </c>
      <c r="B18" s="22" t="s">
        <v>265</v>
      </c>
      <c r="C18" s="23" t="s">
        <v>266</v>
      </c>
      <c r="D18" s="23" t="s">
        <v>266</v>
      </c>
      <c r="E18" s="24"/>
      <c r="F18" s="23" t="s">
        <v>156</v>
      </c>
      <c r="G18" s="23" t="s">
        <v>157</v>
      </c>
      <c r="H18" s="25">
        <v>46285</v>
      </c>
      <c r="I18" s="59">
        <v>46446</v>
      </c>
      <c r="J18" s="26" t="s">
        <v>267</v>
      </c>
      <c r="K18" s="26">
        <v>502</v>
      </c>
      <c r="L18" s="23" t="s">
        <v>268</v>
      </c>
      <c r="M18" s="23" t="s">
        <v>269</v>
      </c>
      <c r="N18" s="27" t="s">
        <v>161</v>
      </c>
      <c r="O18" s="60">
        <v>1</v>
      </c>
      <c r="P18" s="27">
        <v>1</v>
      </c>
      <c r="Q18" s="27">
        <v>2</v>
      </c>
      <c r="R18" s="27" t="s">
        <v>161</v>
      </c>
      <c r="S18" s="27" t="s">
        <v>161</v>
      </c>
      <c r="T18" s="27" t="s">
        <v>161</v>
      </c>
      <c r="U18" s="27" t="s">
        <v>161</v>
      </c>
      <c r="V18" s="28">
        <v>2.69</v>
      </c>
      <c r="W18" s="29">
        <v>3</v>
      </c>
      <c r="X18" s="27" t="s">
        <v>161</v>
      </c>
      <c r="Y18" s="27"/>
      <c r="Z18" s="27" t="s">
        <v>161</v>
      </c>
      <c r="AA18" s="27"/>
      <c r="AB18" s="27" t="s">
        <v>161</v>
      </c>
      <c r="AC18" s="27"/>
      <c r="AD18" s="30" t="s">
        <v>270</v>
      </c>
      <c r="AE18" s="31" t="s">
        <v>271</v>
      </c>
      <c r="AF18" s="32"/>
      <c r="AG18" s="33"/>
      <c r="AH18" s="34" t="s">
        <v>272</v>
      </c>
      <c r="AI18" s="35">
        <v>37920</v>
      </c>
      <c r="AJ18" s="23">
        <f t="shared" si="0"/>
        <v>22</v>
      </c>
      <c r="AK18" s="26" t="s">
        <v>165</v>
      </c>
      <c r="AL18" s="26">
        <v>1</v>
      </c>
      <c r="AM18" s="36"/>
      <c r="AN18" s="36"/>
      <c r="AO18" s="37"/>
    </row>
    <row r="19" spans="1:41" ht="30.75" customHeight="1">
      <c r="A19" s="21">
        <v>14</v>
      </c>
      <c r="B19" s="61" t="s">
        <v>273</v>
      </c>
      <c r="C19" s="62" t="s">
        <v>274</v>
      </c>
      <c r="D19" s="62" t="s">
        <v>274</v>
      </c>
      <c r="E19" s="62"/>
      <c r="F19" s="63" t="s">
        <v>156</v>
      </c>
      <c r="G19" s="63" t="s">
        <v>157</v>
      </c>
      <c r="H19" s="64">
        <v>46285</v>
      </c>
      <c r="I19" s="65">
        <v>46446</v>
      </c>
      <c r="J19" s="66" t="s">
        <v>267</v>
      </c>
      <c r="K19" s="66">
        <v>502</v>
      </c>
      <c r="L19" s="63" t="s">
        <v>268</v>
      </c>
      <c r="M19" s="63" t="s">
        <v>269</v>
      </c>
      <c r="N19" s="67" t="s">
        <v>186</v>
      </c>
      <c r="O19" s="68">
        <v>1</v>
      </c>
      <c r="P19" s="67">
        <v>2</v>
      </c>
      <c r="Q19" s="67">
        <v>1</v>
      </c>
      <c r="R19" s="67" t="s">
        <v>161</v>
      </c>
      <c r="S19" s="67" t="s">
        <v>161</v>
      </c>
      <c r="T19" s="67" t="s">
        <v>161</v>
      </c>
      <c r="U19" s="67" t="s">
        <v>161</v>
      </c>
      <c r="V19" s="69">
        <v>2.93</v>
      </c>
      <c r="W19" s="70">
        <v>3</v>
      </c>
      <c r="X19" s="67" t="s">
        <v>161</v>
      </c>
      <c r="Y19" s="67" t="s">
        <v>161</v>
      </c>
      <c r="Z19" s="67"/>
      <c r="AA19" s="67"/>
      <c r="AB19" s="67" t="s">
        <v>241</v>
      </c>
      <c r="AC19" s="67"/>
      <c r="AD19" s="71" t="s">
        <v>275</v>
      </c>
      <c r="AE19" s="72" t="s">
        <v>276</v>
      </c>
      <c r="AF19" s="73"/>
      <c r="AG19" s="74"/>
      <c r="AH19" s="75" t="s">
        <v>272</v>
      </c>
      <c r="AI19" s="76">
        <v>37920</v>
      </c>
      <c r="AJ19" s="63">
        <f>DATEDIF(AI19,H19,"y")</f>
        <v>22</v>
      </c>
      <c r="AK19" s="66" t="s">
        <v>199</v>
      </c>
      <c r="AL19" s="66">
        <v>2</v>
      </c>
      <c r="AM19" s="77"/>
      <c r="AN19" s="77"/>
      <c r="AO19" s="78"/>
    </row>
    <row r="20" spans="1:41" ht="30.75" customHeight="1">
      <c r="A20" s="21">
        <v>15</v>
      </c>
      <c r="B20" s="22" t="s">
        <v>277</v>
      </c>
      <c r="C20" s="23" t="s">
        <v>278</v>
      </c>
      <c r="D20" s="23" t="s">
        <v>279</v>
      </c>
      <c r="E20" s="24"/>
      <c r="F20" s="23" t="s">
        <v>156</v>
      </c>
      <c r="G20" s="23" t="s">
        <v>157</v>
      </c>
      <c r="H20" s="25">
        <v>46285</v>
      </c>
      <c r="I20" s="25">
        <v>46446</v>
      </c>
      <c r="J20" s="26" t="s">
        <v>280</v>
      </c>
      <c r="K20" s="26">
        <v>721</v>
      </c>
      <c r="L20" s="23" t="s">
        <v>281</v>
      </c>
      <c r="M20" s="23" t="s">
        <v>282</v>
      </c>
      <c r="N20" s="27" t="s">
        <v>161</v>
      </c>
      <c r="O20" s="27">
        <v>1</v>
      </c>
      <c r="P20" s="27">
        <v>1</v>
      </c>
      <c r="Q20" s="27">
        <v>1</v>
      </c>
      <c r="R20" s="27" t="s">
        <v>161</v>
      </c>
      <c r="S20" s="27" t="s">
        <v>161</v>
      </c>
      <c r="T20" s="27" t="s">
        <v>161</v>
      </c>
      <c r="U20" s="27" t="s">
        <v>161</v>
      </c>
      <c r="V20" s="28">
        <v>2.78</v>
      </c>
      <c r="W20" s="29">
        <v>3</v>
      </c>
      <c r="X20" s="27" t="s">
        <v>161</v>
      </c>
      <c r="Y20" s="27" t="s">
        <v>161</v>
      </c>
      <c r="Z20" s="27"/>
      <c r="AA20" s="27"/>
      <c r="AB20" s="27"/>
      <c r="AC20" s="27" t="s">
        <v>161</v>
      </c>
      <c r="AD20" s="30" t="s">
        <v>283</v>
      </c>
      <c r="AE20" s="79" t="s">
        <v>284</v>
      </c>
      <c r="AF20" s="32"/>
      <c r="AG20" s="33"/>
      <c r="AH20" s="34" t="s">
        <v>247</v>
      </c>
      <c r="AI20" s="58">
        <v>37908</v>
      </c>
      <c r="AJ20" s="23">
        <f t="shared" si="0"/>
        <v>22</v>
      </c>
      <c r="AK20" s="26" t="s">
        <v>199</v>
      </c>
      <c r="AL20" s="26">
        <v>2</v>
      </c>
      <c r="AM20" s="36"/>
      <c r="AN20" s="36"/>
      <c r="AO20" s="37"/>
    </row>
    <row r="21" spans="1:41" ht="30.75" customHeight="1">
      <c r="A21" s="21">
        <v>16</v>
      </c>
      <c r="B21" s="80" t="s">
        <v>285</v>
      </c>
      <c r="C21" s="81" t="s">
        <v>286</v>
      </c>
      <c r="D21" s="81" t="s">
        <v>287</v>
      </c>
      <c r="E21" s="82"/>
      <c r="F21" s="81" t="s">
        <v>156</v>
      </c>
      <c r="G21" s="81" t="s">
        <v>157</v>
      </c>
      <c r="H21" s="83">
        <v>46285</v>
      </c>
      <c r="I21" s="83">
        <v>46446</v>
      </c>
      <c r="J21" s="84" t="s">
        <v>280</v>
      </c>
      <c r="K21" s="84">
        <v>721</v>
      </c>
      <c r="L21" s="81" t="s">
        <v>281</v>
      </c>
      <c r="M21" s="81" t="s">
        <v>282</v>
      </c>
      <c r="N21" s="85" t="s">
        <v>161</v>
      </c>
      <c r="O21" s="85">
        <v>1</v>
      </c>
      <c r="P21" s="85">
        <v>2</v>
      </c>
      <c r="Q21" s="85">
        <v>2</v>
      </c>
      <c r="R21" s="85" t="s">
        <v>161</v>
      </c>
      <c r="S21" s="85" t="s">
        <v>161</v>
      </c>
      <c r="T21" s="85" t="s">
        <v>161</v>
      </c>
      <c r="U21" s="85" t="s">
        <v>161</v>
      </c>
      <c r="V21" s="86">
        <v>2.44</v>
      </c>
      <c r="W21" s="87">
        <v>2.67</v>
      </c>
      <c r="X21" s="85" t="s">
        <v>161</v>
      </c>
      <c r="Y21" s="85" t="s">
        <v>161</v>
      </c>
      <c r="Z21" s="85"/>
      <c r="AA21" s="85"/>
      <c r="AB21" s="85" t="s">
        <v>161</v>
      </c>
      <c r="AC21" s="85"/>
      <c r="AD21" s="82"/>
      <c r="AE21" s="88" t="s">
        <v>288</v>
      </c>
      <c r="AF21" s="89"/>
      <c r="AG21" s="90"/>
      <c r="AH21" s="91" t="s">
        <v>247</v>
      </c>
      <c r="AI21" s="92" t="s">
        <v>289</v>
      </c>
      <c r="AJ21" s="81">
        <f t="shared" si="0"/>
        <v>22</v>
      </c>
      <c r="AK21" s="84" t="s">
        <v>165</v>
      </c>
      <c r="AL21" s="84">
        <v>1</v>
      </c>
      <c r="AM21" s="93"/>
      <c r="AN21" s="93"/>
      <c r="AO21" s="94"/>
    </row>
    <row r="22" spans="1:41" ht="30.75" customHeight="1">
      <c r="A22" s="21">
        <v>17</v>
      </c>
      <c r="B22" s="22" t="s">
        <v>290</v>
      </c>
      <c r="C22" s="23" t="s">
        <v>291</v>
      </c>
      <c r="D22" s="23" t="s">
        <v>292</v>
      </c>
      <c r="E22" s="24"/>
      <c r="F22" s="23" t="s">
        <v>156</v>
      </c>
      <c r="G22" s="23" t="s">
        <v>157</v>
      </c>
      <c r="H22" s="25">
        <v>46285</v>
      </c>
      <c r="I22" s="25">
        <v>46630</v>
      </c>
      <c r="J22" s="26" t="s">
        <v>293</v>
      </c>
      <c r="K22" s="26">
        <v>107</v>
      </c>
      <c r="L22" s="23" t="s">
        <v>294</v>
      </c>
      <c r="M22" s="23" t="s">
        <v>295</v>
      </c>
      <c r="N22" s="27" t="s">
        <v>186</v>
      </c>
      <c r="O22" s="27">
        <v>2</v>
      </c>
      <c r="P22" s="27">
        <v>1</v>
      </c>
      <c r="Q22" s="27">
        <v>1</v>
      </c>
      <c r="R22" s="27" t="s">
        <v>161</v>
      </c>
      <c r="S22" s="27" t="s">
        <v>161</v>
      </c>
      <c r="T22" s="27" t="s">
        <v>161</v>
      </c>
      <c r="U22" s="27" t="s">
        <v>161</v>
      </c>
      <c r="V22" s="28">
        <v>2.83</v>
      </c>
      <c r="W22" s="29">
        <v>2.82</v>
      </c>
      <c r="X22" s="27" t="s">
        <v>161</v>
      </c>
      <c r="Y22" s="27"/>
      <c r="Z22" s="27" t="s">
        <v>161</v>
      </c>
      <c r="AA22" s="27"/>
      <c r="AB22" s="27" t="s">
        <v>241</v>
      </c>
      <c r="AC22" s="27"/>
      <c r="AD22" s="30" t="s">
        <v>296</v>
      </c>
      <c r="AE22" s="31" t="s">
        <v>297</v>
      </c>
      <c r="AF22" s="32"/>
      <c r="AG22" s="33"/>
      <c r="AH22" s="34" t="s">
        <v>298</v>
      </c>
      <c r="AI22" s="35">
        <v>37664</v>
      </c>
      <c r="AJ22" s="23">
        <f t="shared" si="0"/>
        <v>23</v>
      </c>
      <c r="AK22" s="26" t="s">
        <v>165</v>
      </c>
      <c r="AL22" s="26">
        <v>1</v>
      </c>
      <c r="AM22" s="36"/>
      <c r="AN22" s="36"/>
      <c r="AO22" s="37"/>
    </row>
    <row r="23" spans="1:41" ht="30.75" customHeight="1">
      <c r="A23" s="21">
        <v>18</v>
      </c>
      <c r="B23" s="22" t="s">
        <v>299</v>
      </c>
      <c r="C23" s="23" t="s">
        <v>300</v>
      </c>
      <c r="D23" s="23" t="s">
        <v>300</v>
      </c>
      <c r="E23" s="24"/>
      <c r="F23" s="23" t="s">
        <v>156</v>
      </c>
      <c r="G23" s="23" t="s">
        <v>157</v>
      </c>
      <c r="H23" s="25">
        <v>46285</v>
      </c>
      <c r="I23" s="25">
        <v>46630</v>
      </c>
      <c r="J23" s="26" t="s">
        <v>301</v>
      </c>
      <c r="K23" s="26">
        <v>202</v>
      </c>
      <c r="L23" s="23" t="s">
        <v>302</v>
      </c>
      <c r="M23" s="23" t="s">
        <v>303</v>
      </c>
      <c r="N23" s="27" t="s">
        <v>186</v>
      </c>
      <c r="O23" s="27">
        <v>2</v>
      </c>
      <c r="P23" s="27">
        <v>1</v>
      </c>
      <c r="Q23" s="27">
        <v>1</v>
      </c>
      <c r="R23" s="27" t="s">
        <v>241</v>
      </c>
      <c r="S23" s="27" t="s">
        <v>241</v>
      </c>
      <c r="T23" s="27" t="s">
        <v>241</v>
      </c>
      <c r="U23" s="27" t="s">
        <v>241</v>
      </c>
      <c r="V23" s="28">
        <v>2.5099999999999998</v>
      </c>
      <c r="W23" s="95">
        <v>2.1</v>
      </c>
      <c r="X23" s="27" t="s">
        <v>161</v>
      </c>
      <c r="Y23" s="27"/>
      <c r="Z23" s="27" t="s">
        <v>161</v>
      </c>
      <c r="AA23" s="27"/>
      <c r="AB23" s="27" t="s">
        <v>161</v>
      </c>
      <c r="AC23" s="27"/>
      <c r="AD23" s="96" t="s">
        <v>304</v>
      </c>
      <c r="AE23" s="31" t="s">
        <v>305</v>
      </c>
      <c r="AF23" s="32"/>
      <c r="AG23" s="33"/>
      <c r="AH23" s="34" t="s">
        <v>306</v>
      </c>
      <c r="AI23" s="35">
        <v>38118</v>
      </c>
      <c r="AJ23" s="23">
        <f t="shared" si="0"/>
        <v>22</v>
      </c>
      <c r="AK23" s="26" t="s">
        <v>199</v>
      </c>
      <c r="AL23" s="26">
        <v>2</v>
      </c>
      <c r="AM23" s="36"/>
      <c r="AN23" s="36"/>
      <c r="AO23" s="37"/>
    </row>
    <row r="24" spans="1:41" ht="30.75" customHeight="1">
      <c r="A24" s="21">
        <v>19</v>
      </c>
      <c r="B24" s="22" t="s">
        <v>307</v>
      </c>
      <c r="C24" s="23" t="s">
        <v>308</v>
      </c>
      <c r="D24" s="23" t="s">
        <v>308</v>
      </c>
      <c r="E24" s="24"/>
      <c r="F24" s="23" t="s">
        <v>156</v>
      </c>
      <c r="G24" s="23" t="s">
        <v>157</v>
      </c>
      <c r="H24" s="25">
        <v>46285</v>
      </c>
      <c r="I24" s="25">
        <v>46630</v>
      </c>
      <c r="J24" s="26" t="s">
        <v>301</v>
      </c>
      <c r="K24" s="26">
        <v>202</v>
      </c>
      <c r="L24" s="23" t="s">
        <v>302</v>
      </c>
      <c r="M24" s="23" t="s">
        <v>303</v>
      </c>
      <c r="N24" s="27" t="s">
        <v>186</v>
      </c>
      <c r="O24" s="27">
        <v>2</v>
      </c>
      <c r="P24" s="27">
        <v>2</v>
      </c>
      <c r="Q24" s="27">
        <v>2</v>
      </c>
      <c r="R24" s="27" t="s">
        <v>241</v>
      </c>
      <c r="S24" s="27" t="s">
        <v>241</v>
      </c>
      <c r="T24" s="27" t="s">
        <v>241</v>
      </c>
      <c r="U24" s="27" t="s">
        <v>241</v>
      </c>
      <c r="V24" s="28">
        <v>2.5099999999999998</v>
      </c>
      <c r="W24" s="29">
        <v>2.5</v>
      </c>
      <c r="X24" s="27" t="s">
        <v>161</v>
      </c>
      <c r="Y24" s="27"/>
      <c r="Z24" s="27" t="s">
        <v>161</v>
      </c>
      <c r="AA24" s="27"/>
      <c r="AB24" s="27" t="s">
        <v>241</v>
      </c>
      <c r="AC24" s="27"/>
      <c r="AD24" s="30" t="s">
        <v>309</v>
      </c>
      <c r="AE24" s="31" t="s">
        <v>310</v>
      </c>
      <c r="AF24" s="32"/>
      <c r="AG24" s="33"/>
      <c r="AH24" s="34" t="s">
        <v>306</v>
      </c>
      <c r="AI24" s="35">
        <v>38180</v>
      </c>
      <c r="AJ24" s="23">
        <f t="shared" si="0"/>
        <v>22</v>
      </c>
      <c r="AK24" s="26" t="s">
        <v>199</v>
      </c>
      <c r="AL24" s="26">
        <v>2</v>
      </c>
      <c r="AM24" s="36"/>
      <c r="AN24" s="36"/>
      <c r="AO24" s="37"/>
    </row>
    <row r="25" spans="1:41" ht="30.75" customHeight="1">
      <c r="A25" s="21">
        <v>20</v>
      </c>
      <c r="B25" s="22" t="s">
        <v>311</v>
      </c>
      <c r="C25" s="24" t="s">
        <v>312</v>
      </c>
      <c r="D25" s="24" t="s">
        <v>312</v>
      </c>
      <c r="E25" s="24"/>
      <c r="F25" s="23" t="s">
        <v>156</v>
      </c>
      <c r="G25" s="23" t="s">
        <v>157</v>
      </c>
      <c r="H25" s="25">
        <v>46285</v>
      </c>
      <c r="I25" s="25">
        <v>46630</v>
      </c>
      <c r="J25" s="26" t="s">
        <v>301</v>
      </c>
      <c r="K25" s="26">
        <v>202</v>
      </c>
      <c r="L25" s="23" t="s">
        <v>302</v>
      </c>
      <c r="M25" s="23" t="s">
        <v>303</v>
      </c>
      <c r="N25" s="27" t="s">
        <v>241</v>
      </c>
      <c r="O25" s="27">
        <v>2</v>
      </c>
      <c r="P25" s="27">
        <v>3</v>
      </c>
      <c r="Q25" s="27">
        <v>3</v>
      </c>
      <c r="R25" s="27" t="s">
        <v>241</v>
      </c>
      <c r="S25" s="27" t="s">
        <v>241</v>
      </c>
      <c r="T25" s="27" t="s">
        <v>241</v>
      </c>
      <c r="U25" s="27" t="s">
        <v>241</v>
      </c>
      <c r="V25" s="28">
        <v>2.63</v>
      </c>
      <c r="W25" s="29">
        <v>2.7</v>
      </c>
      <c r="X25" s="27" t="s">
        <v>161</v>
      </c>
      <c r="Y25" s="27"/>
      <c r="Z25" s="27" t="s">
        <v>161</v>
      </c>
      <c r="AA25" s="27"/>
      <c r="AB25" s="27" t="s">
        <v>161</v>
      </c>
      <c r="AC25" s="27"/>
      <c r="AD25" s="30" t="s">
        <v>313</v>
      </c>
      <c r="AE25" s="31" t="s">
        <v>314</v>
      </c>
      <c r="AF25" s="32"/>
      <c r="AG25" s="33"/>
      <c r="AH25" s="34" t="s">
        <v>306</v>
      </c>
      <c r="AI25" s="35">
        <v>38078</v>
      </c>
      <c r="AJ25" s="23">
        <f t="shared" si="0"/>
        <v>22</v>
      </c>
      <c r="AK25" s="26" t="s">
        <v>199</v>
      </c>
      <c r="AL25" s="26">
        <v>2</v>
      </c>
      <c r="AM25" s="36"/>
      <c r="AN25" s="36"/>
      <c r="AO25" s="37"/>
    </row>
    <row r="26" spans="1:41" ht="30.75" customHeight="1">
      <c r="A26" s="21">
        <v>21</v>
      </c>
      <c r="B26" s="22" t="s">
        <v>315</v>
      </c>
      <c r="C26" s="23" t="s">
        <v>316</v>
      </c>
      <c r="D26" s="23" t="s">
        <v>316</v>
      </c>
      <c r="E26" s="24"/>
      <c r="F26" s="23" t="s">
        <v>156</v>
      </c>
      <c r="G26" s="23" t="s">
        <v>157</v>
      </c>
      <c r="H26" s="25">
        <v>46285</v>
      </c>
      <c r="I26" s="25">
        <v>46630</v>
      </c>
      <c r="J26" s="26" t="s">
        <v>301</v>
      </c>
      <c r="K26" s="26">
        <v>202</v>
      </c>
      <c r="L26" s="23" t="s">
        <v>302</v>
      </c>
      <c r="M26" s="23" t="s">
        <v>303</v>
      </c>
      <c r="N26" s="27" t="s">
        <v>253</v>
      </c>
      <c r="O26" s="27">
        <v>2</v>
      </c>
      <c r="P26" s="27">
        <v>4</v>
      </c>
      <c r="Q26" s="27">
        <v>4</v>
      </c>
      <c r="R26" s="27" t="s">
        <v>241</v>
      </c>
      <c r="S26" s="27" t="s">
        <v>241</v>
      </c>
      <c r="T26" s="27" t="s">
        <v>241</v>
      </c>
      <c r="U26" s="27" t="s">
        <v>241</v>
      </c>
      <c r="V26" s="28">
        <v>2.8</v>
      </c>
      <c r="W26" s="29">
        <v>2.75</v>
      </c>
      <c r="X26" s="27" t="s">
        <v>161</v>
      </c>
      <c r="Y26" s="27"/>
      <c r="Z26" s="27" t="s">
        <v>161</v>
      </c>
      <c r="AA26" s="27"/>
      <c r="AB26" s="27" t="s">
        <v>161</v>
      </c>
      <c r="AC26" s="27"/>
      <c r="AD26" s="30" t="s">
        <v>317</v>
      </c>
      <c r="AE26" s="31" t="s">
        <v>318</v>
      </c>
      <c r="AF26" s="32"/>
      <c r="AG26" s="33"/>
      <c r="AH26" s="34" t="s">
        <v>306</v>
      </c>
      <c r="AI26" s="35">
        <v>38355</v>
      </c>
      <c r="AJ26" s="23">
        <f t="shared" si="0"/>
        <v>21</v>
      </c>
      <c r="AK26" s="26" t="s">
        <v>199</v>
      </c>
      <c r="AL26" s="26">
        <v>2</v>
      </c>
      <c r="AM26" s="36"/>
      <c r="AN26" s="36"/>
      <c r="AO26" s="37"/>
    </row>
    <row r="27" spans="1:41" ht="30.75" customHeight="1">
      <c r="A27" s="21">
        <v>22</v>
      </c>
      <c r="B27" s="22" t="s">
        <v>319</v>
      </c>
      <c r="C27" s="24" t="s">
        <v>320</v>
      </c>
      <c r="D27" s="23" t="s">
        <v>321</v>
      </c>
      <c r="E27" s="24" t="s">
        <v>322</v>
      </c>
      <c r="F27" s="23" t="s">
        <v>156</v>
      </c>
      <c r="G27" s="23" t="s">
        <v>157</v>
      </c>
      <c r="H27" s="25">
        <v>46285</v>
      </c>
      <c r="I27" s="25">
        <v>46630</v>
      </c>
      <c r="J27" s="26" t="s">
        <v>158</v>
      </c>
      <c r="K27" s="26">
        <v>122</v>
      </c>
      <c r="L27" s="23" t="s">
        <v>323</v>
      </c>
      <c r="M27" s="23" t="s">
        <v>324</v>
      </c>
      <c r="N27" s="27" t="s">
        <v>161</v>
      </c>
      <c r="O27" s="27">
        <v>2</v>
      </c>
      <c r="P27" s="27">
        <v>1</v>
      </c>
      <c r="Q27" s="27">
        <v>1</v>
      </c>
      <c r="R27" s="27" t="s">
        <v>161</v>
      </c>
      <c r="S27" s="27" t="s">
        <v>161</v>
      </c>
      <c r="T27" s="27" t="s">
        <v>161</v>
      </c>
      <c r="U27" s="27" t="s">
        <v>161</v>
      </c>
      <c r="V27" s="28">
        <v>3</v>
      </c>
      <c r="W27" s="29">
        <v>3</v>
      </c>
      <c r="X27" s="27" t="s">
        <v>161</v>
      </c>
      <c r="Y27" s="27" t="s">
        <v>161</v>
      </c>
      <c r="Z27" s="27"/>
      <c r="AA27" s="27"/>
      <c r="AB27" s="27" t="s">
        <v>161</v>
      </c>
      <c r="AC27" s="27"/>
      <c r="AD27" s="30" t="s">
        <v>325</v>
      </c>
      <c r="AE27" s="31" t="s">
        <v>326</v>
      </c>
      <c r="AF27" s="32"/>
      <c r="AG27" s="33"/>
      <c r="AH27" s="34" t="s">
        <v>327</v>
      </c>
      <c r="AI27" s="58" t="s">
        <v>328</v>
      </c>
      <c r="AJ27" s="23">
        <f t="shared" si="0"/>
        <v>21</v>
      </c>
      <c r="AK27" s="26" t="s">
        <v>199</v>
      </c>
      <c r="AL27" s="26">
        <v>2</v>
      </c>
      <c r="AM27" s="36"/>
      <c r="AN27" s="36"/>
      <c r="AO27" s="37"/>
    </row>
    <row r="28" spans="1:41" ht="30.75" customHeight="1">
      <c r="A28" s="21">
        <v>23</v>
      </c>
      <c r="B28" s="22" t="s">
        <v>329</v>
      </c>
      <c r="C28" s="23" t="s">
        <v>330</v>
      </c>
      <c r="D28" s="23" t="s">
        <v>331</v>
      </c>
      <c r="E28" s="24"/>
      <c r="F28" s="23" t="s">
        <v>156</v>
      </c>
      <c r="G28" s="23" t="s">
        <v>157</v>
      </c>
      <c r="H28" s="25">
        <v>46285</v>
      </c>
      <c r="I28" s="25">
        <v>46630</v>
      </c>
      <c r="J28" s="26" t="s">
        <v>332</v>
      </c>
      <c r="K28" s="26">
        <v>601</v>
      </c>
      <c r="L28" s="23" t="s">
        <v>333</v>
      </c>
      <c r="M28" s="23" t="s">
        <v>334</v>
      </c>
      <c r="N28" s="27" t="s">
        <v>161</v>
      </c>
      <c r="O28" s="27">
        <v>2</v>
      </c>
      <c r="P28" s="27">
        <v>1</v>
      </c>
      <c r="Q28" s="27">
        <v>1</v>
      </c>
      <c r="R28" s="27" t="s">
        <v>161</v>
      </c>
      <c r="S28" s="27" t="s">
        <v>161</v>
      </c>
      <c r="T28" s="27" t="s">
        <v>161</v>
      </c>
      <c r="U28" s="27" t="s">
        <v>161</v>
      </c>
      <c r="V28" s="28">
        <v>3</v>
      </c>
      <c r="W28" s="29">
        <v>2.75</v>
      </c>
      <c r="X28" s="27" t="s">
        <v>161</v>
      </c>
      <c r="Y28" s="27"/>
      <c r="Z28" s="27" t="s">
        <v>161</v>
      </c>
      <c r="AA28" s="27"/>
      <c r="AB28" s="27" t="s">
        <v>161</v>
      </c>
      <c r="AC28" s="27"/>
      <c r="AD28" s="30" t="s">
        <v>335</v>
      </c>
      <c r="AE28" s="31" t="s">
        <v>336</v>
      </c>
      <c r="AF28" s="32"/>
      <c r="AG28" s="33"/>
      <c r="AH28" s="34" t="s">
        <v>337</v>
      </c>
      <c r="AI28" s="35">
        <v>38328</v>
      </c>
      <c r="AJ28" s="23">
        <f t="shared" si="0"/>
        <v>21</v>
      </c>
      <c r="AK28" s="26" t="s">
        <v>165</v>
      </c>
      <c r="AL28" s="26">
        <v>1</v>
      </c>
      <c r="AM28" s="36"/>
      <c r="AN28" s="36"/>
      <c r="AO28" s="37"/>
    </row>
    <row r="29" spans="1:41" ht="30.75" customHeight="1">
      <c r="A29" s="21">
        <v>24</v>
      </c>
      <c r="B29" s="22" t="s">
        <v>338</v>
      </c>
      <c r="C29" s="23" t="s">
        <v>339</v>
      </c>
      <c r="D29" s="23" t="s">
        <v>340</v>
      </c>
      <c r="E29" s="24" t="s">
        <v>341</v>
      </c>
      <c r="F29" s="23" t="s">
        <v>156</v>
      </c>
      <c r="G29" s="23" t="s">
        <v>157</v>
      </c>
      <c r="H29" s="25">
        <v>46285</v>
      </c>
      <c r="I29" s="25">
        <v>46630</v>
      </c>
      <c r="J29" s="26" t="s">
        <v>342</v>
      </c>
      <c r="K29" s="26">
        <v>116</v>
      </c>
      <c r="L29" s="23" t="s">
        <v>343</v>
      </c>
      <c r="M29" s="23" t="s">
        <v>344</v>
      </c>
      <c r="N29" s="27" t="s">
        <v>161</v>
      </c>
      <c r="O29" s="27">
        <v>2</v>
      </c>
      <c r="P29" s="27">
        <v>1</v>
      </c>
      <c r="Q29" s="27">
        <v>1</v>
      </c>
      <c r="R29" s="27" t="s">
        <v>161</v>
      </c>
      <c r="S29" s="27" t="s">
        <v>161</v>
      </c>
      <c r="T29" s="27" t="s">
        <v>161</v>
      </c>
      <c r="U29" s="27" t="s">
        <v>161</v>
      </c>
      <c r="V29" s="28">
        <v>2.95</v>
      </c>
      <c r="W29" s="29">
        <v>2.97</v>
      </c>
      <c r="X29" s="27" t="s">
        <v>161</v>
      </c>
      <c r="Y29" s="27" t="s">
        <v>161</v>
      </c>
      <c r="Z29" s="27"/>
      <c r="AA29" s="27"/>
      <c r="AB29" s="27" t="s">
        <v>161</v>
      </c>
      <c r="AC29" s="27"/>
      <c r="AD29" s="24"/>
      <c r="AE29" s="31" t="s">
        <v>345</v>
      </c>
      <c r="AF29" s="32"/>
      <c r="AG29" s="33"/>
      <c r="AH29" s="34" t="s">
        <v>298</v>
      </c>
      <c r="AI29" s="35">
        <v>38638</v>
      </c>
      <c r="AJ29" s="23">
        <f>DATEDIF(AI29,H29,"y")</f>
        <v>20</v>
      </c>
      <c r="AK29" s="26" t="s">
        <v>199</v>
      </c>
      <c r="AL29" s="26">
        <v>2</v>
      </c>
      <c r="AM29" s="36"/>
      <c r="AN29" s="36"/>
      <c r="AO29" s="37"/>
    </row>
    <row r="30" spans="1:41" ht="30.75" customHeight="1">
      <c r="A30" s="21">
        <v>25</v>
      </c>
      <c r="B30" s="22" t="s">
        <v>346</v>
      </c>
      <c r="C30" s="23" t="s">
        <v>347</v>
      </c>
      <c r="D30" s="23" t="s">
        <v>348</v>
      </c>
      <c r="E30" s="24" t="s">
        <v>349</v>
      </c>
      <c r="F30" s="23" t="s">
        <v>156</v>
      </c>
      <c r="G30" s="23" t="s">
        <v>157</v>
      </c>
      <c r="H30" s="25">
        <v>46285</v>
      </c>
      <c r="I30" s="25">
        <v>46630</v>
      </c>
      <c r="J30" s="26" t="s">
        <v>342</v>
      </c>
      <c r="K30" s="26">
        <v>116</v>
      </c>
      <c r="L30" s="23" t="s">
        <v>343</v>
      </c>
      <c r="M30" s="23" t="s">
        <v>344</v>
      </c>
      <c r="N30" s="27" t="s">
        <v>241</v>
      </c>
      <c r="O30" s="27">
        <v>2</v>
      </c>
      <c r="P30" s="27">
        <v>2</v>
      </c>
      <c r="Q30" s="27">
        <v>2</v>
      </c>
      <c r="R30" s="27" t="s">
        <v>161</v>
      </c>
      <c r="S30" s="27" t="s">
        <v>161</v>
      </c>
      <c r="T30" s="27" t="s">
        <v>161</v>
      </c>
      <c r="U30" s="27" t="s">
        <v>161</v>
      </c>
      <c r="V30" s="28">
        <v>2.82</v>
      </c>
      <c r="W30" s="29">
        <v>2.88</v>
      </c>
      <c r="X30" s="27" t="s">
        <v>161</v>
      </c>
      <c r="Y30" s="27" t="s">
        <v>241</v>
      </c>
      <c r="Z30" s="27"/>
      <c r="AA30" s="27"/>
      <c r="AB30" s="27" t="s">
        <v>161</v>
      </c>
      <c r="AC30" s="27"/>
      <c r="AD30" s="24"/>
      <c r="AE30" s="31" t="s">
        <v>350</v>
      </c>
      <c r="AF30" s="32"/>
      <c r="AG30" s="33"/>
      <c r="AH30" s="34" t="s">
        <v>298</v>
      </c>
      <c r="AI30" s="35">
        <v>38460</v>
      </c>
      <c r="AJ30" s="23">
        <f>DATEDIF(AI30,H30,"y")</f>
        <v>21</v>
      </c>
      <c r="AK30" s="26" t="s">
        <v>351</v>
      </c>
      <c r="AL30" s="26">
        <v>2</v>
      </c>
      <c r="AM30" s="36"/>
      <c r="AN30" s="36"/>
      <c r="AO30" s="37"/>
    </row>
    <row r="31" spans="1:41" s="55" customFormat="1" ht="30.75" hidden="1" customHeight="1">
      <c r="A31" s="21">
        <v>26</v>
      </c>
      <c r="B31" s="39" t="s">
        <v>352</v>
      </c>
      <c r="C31" s="40"/>
      <c r="D31" s="40"/>
      <c r="E31" s="41"/>
      <c r="F31" s="40" t="s">
        <v>156</v>
      </c>
      <c r="G31" s="40" t="s">
        <v>157</v>
      </c>
      <c r="H31" s="42">
        <v>46285</v>
      </c>
      <c r="I31" s="42">
        <v>46630</v>
      </c>
      <c r="J31" s="43" t="s">
        <v>183</v>
      </c>
      <c r="K31" s="43">
        <v>711</v>
      </c>
      <c r="L31" s="40" t="s">
        <v>353</v>
      </c>
      <c r="M31" s="40" t="s">
        <v>354</v>
      </c>
      <c r="N31" s="44" t="s">
        <v>241</v>
      </c>
      <c r="O31" s="44">
        <v>2</v>
      </c>
      <c r="P31" s="44">
        <v>1</v>
      </c>
      <c r="Q31" s="44">
        <v>1</v>
      </c>
      <c r="R31" s="44" t="s">
        <v>161</v>
      </c>
      <c r="S31" s="44" t="s">
        <v>161</v>
      </c>
      <c r="T31" s="44" t="s">
        <v>161</v>
      </c>
      <c r="U31" s="44" t="s">
        <v>161</v>
      </c>
      <c r="V31" s="45">
        <v>2.57</v>
      </c>
      <c r="W31" s="46"/>
      <c r="X31" s="44" t="s">
        <v>161</v>
      </c>
      <c r="Y31" s="44" t="s">
        <v>161</v>
      </c>
      <c r="Z31" s="44"/>
      <c r="AA31" s="44"/>
      <c r="AB31" s="44" t="s">
        <v>161</v>
      </c>
      <c r="AC31" s="44"/>
      <c r="AD31" s="41" t="s">
        <v>355</v>
      </c>
      <c r="AE31" s="48" t="s">
        <v>356</v>
      </c>
      <c r="AF31" s="49"/>
      <c r="AG31" s="50"/>
      <c r="AH31" s="51" t="s">
        <v>357</v>
      </c>
      <c r="AI31" s="57">
        <v>38129</v>
      </c>
      <c r="AJ31" s="40">
        <f t="shared" si="0"/>
        <v>22</v>
      </c>
      <c r="AK31" s="43" t="s">
        <v>165</v>
      </c>
      <c r="AL31" s="43">
        <v>1</v>
      </c>
      <c r="AM31" s="53"/>
      <c r="AN31" s="53"/>
      <c r="AO31" s="54"/>
    </row>
    <row r="32" spans="1:41" s="55" customFormat="1" ht="30.75" hidden="1" customHeight="1">
      <c r="A32" s="21">
        <v>27</v>
      </c>
      <c r="B32" s="39" t="s">
        <v>358</v>
      </c>
      <c r="C32" s="40" t="s">
        <v>359</v>
      </c>
      <c r="D32" s="40"/>
      <c r="E32" s="41"/>
      <c r="F32" s="40" t="s">
        <v>156</v>
      </c>
      <c r="G32" s="40" t="s">
        <v>157</v>
      </c>
      <c r="H32" s="42">
        <v>46285</v>
      </c>
      <c r="I32" s="42">
        <v>46446</v>
      </c>
      <c r="J32" s="43" t="s">
        <v>183</v>
      </c>
      <c r="K32" s="43">
        <v>711</v>
      </c>
      <c r="L32" s="40" t="s">
        <v>353</v>
      </c>
      <c r="M32" s="40" t="s">
        <v>354</v>
      </c>
      <c r="N32" s="44" t="s">
        <v>161</v>
      </c>
      <c r="O32" s="44">
        <v>1</v>
      </c>
      <c r="P32" s="44">
        <v>2</v>
      </c>
      <c r="Q32" s="44">
        <v>2</v>
      </c>
      <c r="R32" s="44" t="s">
        <v>161</v>
      </c>
      <c r="S32" s="44" t="s">
        <v>161</v>
      </c>
      <c r="T32" s="44" t="s">
        <v>161</v>
      </c>
      <c r="U32" s="44"/>
      <c r="V32" s="45">
        <v>1.91</v>
      </c>
      <c r="W32" s="46"/>
      <c r="X32" s="44"/>
      <c r="Y32" s="44"/>
      <c r="Z32" s="44" t="s">
        <v>161</v>
      </c>
      <c r="AA32" s="44"/>
      <c r="AB32" s="44" t="s">
        <v>161</v>
      </c>
      <c r="AC32" s="44"/>
      <c r="AD32" s="41" t="s">
        <v>360</v>
      </c>
      <c r="AE32" s="48" t="s">
        <v>361</v>
      </c>
      <c r="AF32" s="49"/>
      <c r="AG32" s="50"/>
      <c r="AH32" s="51" t="s">
        <v>362</v>
      </c>
      <c r="AI32" s="57">
        <v>37140</v>
      </c>
      <c r="AJ32" s="40">
        <f t="shared" si="0"/>
        <v>25</v>
      </c>
      <c r="AK32" s="43" t="s">
        <v>199</v>
      </c>
      <c r="AL32" s="43">
        <v>2</v>
      </c>
      <c r="AM32" s="53"/>
      <c r="AN32" s="53"/>
      <c r="AO32" s="54"/>
    </row>
    <row r="33" spans="1:41" ht="30.75" customHeight="1">
      <c r="A33" s="21">
        <v>28</v>
      </c>
      <c r="B33" s="22"/>
      <c r="C33" s="97"/>
      <c r="D33" s="23"/>
      <c r="E33" s="24"/>
      <c r="F33" s="23"/>
      <c r="G33" s="23"/>
      <c r="H33" s="25"/>
      <c r="I33" s="25"/>
      <c r="J33" s="26"/>
      <c r="K33" s="26"/>
      <c r="L33" s="23"/>
      <c r="M33" s="23"/>
      <c r="N33" s="27"/>
      <c r="O33" s="27"/>
      <c r="P33" s="27"/>
      <c r="Q33" s="27"/>
      <c r="R33" s="27"/>
      <c r="S33" s="27"/>
      <c r="T33" s="27"/>
      <c r="U33" s="27"/>
      <c r="V33" s="28"/>
      <c r="W33" s="29"/>
      <c r="X33" s="27"/>
      <c r="Y33" s="27"/>
      <c r="Z33" s="27"/>
      <c r="AA33" s="27"/>
      <c r="AB33" s="27"/>
      <c r="AC33" s="27"/>
      <c r="AD33" s="24"/>
      <c r="AE33" s="98"/>
      <c r="AF33" s="32"/>
      <c r="AG33" s="33"/>
      <c r="AH33" s="34"/>
      <c r="AI33" s="35"/>
      <c r="AJ33" s="23"/>
      <c r="AK33" s="26"/>
      <c r="AL33" s="26"/>
      <c r="AM33" s="36"/>
      <c r="AN33" s="36"/>
      <c r="AO33" s="37"/>
    </row>
    <row r="34" spans="1:41" ht="30.75" customHeight="1">
      <c r="A34" s="21">
        <v>29</v>
      </c>
      <c r="B34" s="22"/>
      <c r="C34" s="97"/>
      <c r="D34" s="23"/>
      <c r="E34" s="24"/>
      <c r="F34" s="23"/>
      <c r="G34" s="23"/>
      <c r="H34" s="25"/>
      <c r="I34" s="25"/>
      <c r="J34" s="26"/>
      <c r="K34" s="26"/>
      <c r="L34" s="23"/>
      <c r="M34" s="23"/>
      <c r="N34" s="27"/>
      <c r="O34" s="27"/>
      <c r="P34" s="27"/>
      <c r="Q34" s="27"/>
      <c r="R34" s="27"/>
      <c r="S34" s="27"/>
      <c r="T34" s="27"/>
      <c r="U34" s="27"/>
      <c r="V34" s="28"/>
      <c r="W34" s="29"/>
      <c r="X34" s="27"/>
      <c r="Y34" s="27"/>
      <c r="Z34" s="27"/>
      <c r="AA34" s="27"/>
      <c r="AB34" s="27"/>
      <c r="AC34" s="27"/>
      <c r="AD34" s="24"/>
      <c r="AE34" s="98"/>
      <c r="AF34" s="32"/>
      <c r="AG34" s="33"/>
      <c r="AH34" s="34"/>
      <c r="AI34" s="35"/>
      <c r="AJ34" s="23"/>
      <c r="AK34" s="26"/>
      <c r="AL34" s="26"/>
      <c r="AM34" s="36"/>
      <c r="AN34" s="36"/>
      <c r="AO34" s="37"/>
    </row>
    <row r="35" spans="1:41" ht="30.75" customHeight="1">
      <c r="A35" s="21">
        <v>30</v>
      </c>
      <c r="B35" s="22"/>
      <c r="C35" s="97"/>
      <c r="D35" s="23"/>
      <c r="E35" s="24"/>
      <c r="F35" s="23"/>
      <c r="G35" s="23"/>
      <c r="H35" s="25"/>
      <c r="I35" s="25"/>
      <c r="J35" s="26"/>
      <c r="K35" s="26"/>
      <c r="L35" s="23"/>
      <c r="M35" s="23"/>
      <c r="N35" s="27"/>
      <c r="O35" s="27"/>
      <c r="P35" s="27"/>
      <c r="Q35" s="27"/>
      <c r="R35" s="27"/>
      <c r="S35" s="27"/>
      <c r="T35" s="27"/>
      <c r="U35" s="27"/>
      <c r="V35" s="28"/>
      <c r="W35" s="29"/>
      <c r="X35" s="27"/>
      <c r="Y35" s="27"/>
      <c r="Z35" s="27"/>
      <c r="AA35" s="27"/>
      <c r="AB35" s="27"/>
      <c r="AC35" s="27"/>
      <c r="AD35" s="24"/>
      <c r="AE35" s="98"/>
      <c r="AF35" s="32"/>
      <c r="AG35" s="33"/>
      <c r="AH35" s="34"/>
      <c r="AI35" s="35"/>
      <c r="AJ35" s="23"/>
      <c r="AK35" s="26"/>
      <c r="AL35" s="26"/>
      <c r="AM35" s="36"/>
      <c r="AN35" s="36"/>
      <c r="AO35" s="37"/>
    </row>
    <row r="36" spans="1:41" ht="30.75" customHeight="1">
      <c r="A36" s="21">
        <v>31</v>
      </c>
      <c r="B36" s="22"/>
      <c r="C36" s="97"/>
      <c r="D36" s="23"/>
      <c r="E36" s="24"/>
      <c r="F36" s="23"/>
      <c r="G36" s="23"/>
      <c r="H36" s="25"/>
      <c r="I36" s="25"/>
      <c r="J36" s="26"/>
      <c r="K36" s="26"/>
      <c r="L36" s="23"/>
      <c r="M36" s="23"/>
      <c r="N36" s="27"/>
      <c r="O36" s="27"/>
      <c r="P36" s="27"/>
      <c r="Q36" s="27"/>
      <c r="R36" s="27"/>
      <c r="S36" s="27"/>
      <c r="T36" s="27"/>
      <c r="U36" s="27"/>
      <c r="V36" s="28"/>
      <c r="W36" s="29"/>
      <c r="X36" s="27"/>
      <c r="Y36" s="27"/>
      <c r="Z36" s="27"/>
      <c r="AA36" s="27"/>
      <c r="AB36" s="27"/>
      <c r="AC36" s="27"/>
      <c r="AD36" s="24"/>
      <c r="AE36" s="98"/>
      <c r="AF36" s="32"/>
      <c r="AG36" s="33"/>
      <c r="AH36" s="34"/>
      <c r="AI36" s="35"/>
      <c r="AJ36" s="23"/>
      <c r="AK36" s="26"/>
      <c r="AL36" s="26"/>
      <c r="AM36" s="36"/>
      <c r="AN36" s="36"/>
      <c r="AO36" s="37"/>
    </row>
    <row r="37" spans="1:41" ht="30.75" customHeight="1">
      <c r="A37" s="21">
        <v>32</v>
      </c>
      <c r="B37" s="22"/>
      <c r="C37" s="97"/>
      <c r="D37" s="23"/>
      <c r="E37" s="24"/>
      <c r="F37" s="23"/>
      <c r="G37" s="23"/>
      <c r="H37" s="25"/>
      <c r="I37" s="25"/>
      <c r="J37" s="26"/>
      <c r="K37" s="26"/>
      <c r="L37" s="23"/>
      <c r="M37" s="23"/>
      <c r="N37" s="27"/>
      <c r="O37" s="27"/>
      <c r="P37" s="27"/>
      <c r="Q37" s="27"/>
      <c r="R37" s="27"/>
      <c r="S37" s="27"/>
      <c r="T37" s="27"/>
      <c r="U37" s="27"/>
      <c r="V37" s="28"/>
      <c r="W37" s="29"/>
      <c r="X37" s="27"/>
      <c r="Y37" s="27"/>
      <c r="Z37" s="27"/>
      <c r="AA37" s="27"/>
      <c r="AB37" s="27"/>
      <c r="AC37" s="27"/>
      <c r="AD37" s="24"/>
      <c r="AE37" s="98"/>
      <c r="AF37" s="32"/>
      <c r="AG37" s="33"/>
      <c r="AH37" s="34"/>
      <c r="AI37" s="35"/>
      <c r="AJ37" s="23"/>
      <c r="AK37" s="26"/>
      <c r="AL37" s="26"/>
      <c r="AM37" s="36"/>
      <c r="AN37" s="36"/>
      <c r="AO37" s="37"/>
    </row>
    <row r="38" spans="1:41" ht="30.75" customHeight="1">
      <c r="A38" s="21">
        <v>33</v>
      </c>
      <c r="B38" s="22"/>
      <c r="C38" s="97"/>
      <c r="D38" s="23"/>
      <c r="E38" s="24"/>
      <c r="F38" s="23"/>
      <c r="G38" s="23"/>
      <c r="H38" s="25"/>
      <c r="I38" s="25"/>
      <c r="J38" s="26"/>
      <c r="K38" s="26"/>
      <c r="L38" s="23"/>
      <c r="M38" s="23"/>
      <c r="N38" s="27"/>
      <c r="O38" s="27"/>
      <c r="P38" s="27"/>
      <c r="Q38" s="27"/>
      <c r="R38" s="27"/>
      <c r="S38" s="27"/>
      <c r="T38" s="27"/>
      <c r="U38" s="27"/>
      <c r="V38" s="28"/>
      <c r="W38" s="29"/>
      <c r="X38" s="27"/>
      <c r="Y38" s="27"/>
      <c r="Z38" s="27"/>
      <c r="AA38" s="27"/>
      <c r="AB38" s="27"/>
      <c r="AC38" s="27"/>
      <c r="AD38" s="24"/>
      <c r="AE38" s="98"/>
      <c r="AF38" s="32"/>
      <c r="AG38" s="33"/>
      <c r="AH38" s="34"/>
      <c r="AI38" s="35"/>
      <c r="AJ38" s="23"/>
      <c r="AK38" s="26"/>
      <c r="AL38" s="26"/>
      <c r="AM38" s="36"/>
      <c r="AN38" s="36"/>
      <c r="AO38" s="37"/>
    </row>
    <row r="39" spans="1:41" ht="30.75" customHeight="1">
      <c r="A39" s="21">
        <v>34</v>
      </c>
      <c r="B39" s="22"/>
      <c r="C39" s="97"/>
      <c r="D39" s="23"/>
      <c r="E39" s="24"/>
      <c r="F39" s="23"/>
      <c r="G39" s="23"/>
      <c r="H39" s="25"/>
      <c r="I39" s="25"/>
      <c r="J39" s="26"/>
      <c r="K39" s="26"/>
      <c r="L39" s="23"/>
      <c r="M39" s="23"/>
      <c r="N39" s="27"/>
      <c r="O39" s="27"/>
      <c r="P39" s="27"/>
      <c r="Q39" s="27"/>
      <c r="R39" s="27"/>
      <c r="S39" s="27"/>
      <c r="T39" s="27"/>
      <c r="U39" s="27"/>
      <c r="V39" s="28"/>
      <c r="W39" s="29"/>
      <c r="X39" s="27"/>
      <c r="Y39" s="27"/>
      <c r="Z39" s="27"/>
      <c r="AA39" s="27"/>
      <c r="AB39" s="27"/>
      <c r="AC39" s="27"/>
      <c r="AD39" s="24"/>
      <c r="AE39" s="98"/>
      <c r="AF39" s="32"/>
      <c r="AG39" s="33"/>
      <c r="AH39" s="34"/>
      <c r="AI39" s="35"/>
      <c r="AJ39" s="23"/>
      <c r="AK39" s="26"/>
      <c r="AL39" s="26"/>
      <c r="AM39" s="36"/>
      <c r="AN39" s="36"/>
      <c r="AO39" s="37"/>
    </row>
    <row r="40" spans="1:41" ht="30.75" customHeight="1">
      <c r="A40" s="21">
        <v>35</v>
      </c>
      <c r="B40" s="22"/>
      <c r="C40" s="97"/>
      <c r="D40" s="23"/>
      <c r="E40" s="24"/>
      <c r="F40" s="23"/>
      <c r="G40" s="23"/>
      <c r="H40" s="25"/>
      <c r="I40" s="25"/>
      <c r="J40" s="26"/>
      <c r="K40" s="26"/>
      <c r="L40" s="23"/>
      <c r="M40" s="23"/>
      <c r="N40" s="27"/>
      <c r="O40" s="27"/>
      <c r="P40" s="27"/>
      <c r="Q40" s="27"/>
      <c r="R40" s="27"/>
      <c r="S40" s="27"/>
      <c r="T40" s="27"/>
      <c r="U40" s="27"/>
      <c r="V40" s="28"/>
      <c r="W40" s="29"/>
      <c r="X40" s="27"/>
      <c r="Y40" s="27"/>
      <c r="Z40" s="27"/>
      <c r="AA40" s="27"/>
      <c r="AB40" s="27"/>
      <c r="AC40" s="27"/>
      <c r="AD40" s="24"/>
      <c r="AE40" s="98"/>
      <c r="AF40" s="32"/>
      <c r="AG40" s="33"/>
      <c r="AH40" s="34"/>
      <c r="AI40" s="35"/>
      <c r="AJ40" s="23"/>
      <c r="AK40" s="26"/>
      <c r="AL40" s="26"/>
      <c r="AM40" s="36"/>
      <c r="AN40" s="36"/>
      <c r="AO40" s="37"/>
    </row>
    <row r="41" spans="1:41" ht="30.75" customHeight="1">
      <c r="A41" s="21">
        <v>36</v>
      </c>
      <c r="B41" s="22"/>
      <c r="C41" s="97"/>
      <c r="D41" s="23"/>
      <c r="E41" s="24"/>
      <c r="F41" s="23"/>
      <c r="G41" s="23"/>
      <c r="H41" s="25"/>
      <c r="I41" s="25"/>
      <c r="J41" s="26"/>
      <c r="K41" s="26"/>
      <c r="L41" s="23"/>
      <c r="M41" s="23"/>
      <c r="N41" s="27"/>
      <c r="O41" s="27"/>
      <c r="P41" s="27"/>
      <c r="Q41" s="27"/>
      <c r="R41" s="27"/>
      <c r="S41" s="27"/>
      <c r="T41" s="27"/>
      <c r="U41" s="27"/>
      <c r="V41" s="28"/>
      <c r="W41" s="29"/>
      <c r="X41" s="27"/>
      <c r="Y41" s="27"/>
      <c r="Z41" s="27"/>
      <c r="AA41" s="27"/>
      <c r="AB41" s="27"/>
      <c r="AC41" s="27"/>
      <c r="AD41" s="24"/>
      <c r="AE41" s="98"/>
      <c r="AF41" s="32"/>
      <c r="AG41" s="33"/>
      <c r="AH41" s="34"/>
      <c r="AI41" s="35"/>
      <c r="AJ41" s="23"/>
      <c r="AK41" s="26"/>
      <c r="AL41" s="26"/>
      <c r="AM41" s="36"/>
      <c r="AN41" s="36"/>
      <c r="AO41" s="37"/>
    </row>
    <row r="42" spans="1:41" ht="30.75" customHeight="1">
      <c r="A42" s="21">
        <v>37</v>
      </c>
      <c r="B42" s="22"/>
      <c r="C42" s="97"/>
      <c r="D42" s="23"/>
      <c r="E42" s="24"/>
      <c r="F42" s="23"/>
      <c r="G42" s="23"/>
      <c r="H42" s="25"/>
      <c r="I42" s="25"/>
      <c r="J42" s="26"/>
      <c r="K42" s="26"/>
      <c r="L42" s="23"/>
      <c r="M42" s="23"/>
      <c r="N42" s="27"/>
      <c r="O42" s="27"/>
      <c r="P42" s="27"/>
      <c r="Q42" s="27"/>
      <c r="R42" s="27"/>
      <c r="S42" s="27"/>
      <c r="T42" s="27"/>
      <c r="U42" s="27"/>
      <c r="V42" s="28"/>
      <c r="W42" s="29"/>
      <c r="X42" s="27"/>
      <c r="Y42" s="27"/>
      <c r="Z42" s="27"/>
      <c r="AA42" s="27"/>
      <c r="AB42" s="27"/>
      <c r="AC42" s="27"/>
      <c r="AD42" s="24"/>
      <c r="AE42" s="98"/>
      <c r="AF42" s="32"/>
      <c r="AG42" s="33"/>
      <c r="AH42" s="34"/>
      <c r="AI42" s="35"/>
      <c r="AJ42" s="23"/>
      <c r="AK42" s="26"/>
      <c r="AL42" s="26"/>
      <c r="AM42" s="36"/>
      <c r="AN42" s="36"/>
      <c r="AO42" s="37"/>
    </row>
    <row r="43" spans="1:41" ht="30.75" customHeight="1">
      <c r="A43" s="21">
        <v>38</v>
      </c>
      <c r="B43" s="22"/>
      <c r="C43" s="97"/>
      <c r="D43" s="23"/>
      <c r="E43" s="24"/>
      <c r="F43" s="23"/>
      <c r="G43" s="23"/>
      <c r="H43" s="25"/>
      <c r="I43" s="25"/>
      <c r="J43" s="26"/>
      <c r="K43" s="26"/>
      <c r="L43" s="23"/>
      <c r="M43" s="23"/>
      <c r="N43" s="27"/>
      <c r="O43" s="27"/>
      <c r="P43" s="27"/>
      <c r="Q43" s="27"/>
      <c r="R43" s="27"/>
      <c r="S43" s="27"/>
      <c r="T43" s="27"/>
      <c r="U43" s="27"/>
      <c r="V43" s="28"/>
      <c r="W43" s="29"/>
      <c r="X43" s="27"/>
      <c r="Y43" s="27"/>
      <c r="Z43" s="27"/>
      <c r="AA43" s="27"/>
      <c r="AB43" s="27"/>
      <c r="AC43" s="27"/>
      <c r="AD43" s="24"/>
      <c r="AE43" s="98"/>
      <c r="AF43" s="32"/>
      <c r="AG43" s="33"/>
      <c r="AH43" s="34"/>
      <c r="AI43" s="35"/>
      <c r="AJ43" s="23"/>
      <c r="AK43" s="26"/>
      <c r="AL43" s="26"/>
      <c r="AM43" s="36"/>
      <c r="AN43" s="36"/>
      <c r="AO43" s="37"/>
    </row>
    <row r="44" spans="1:41" ht="30.75" customHeight="1">
      <c r="A44" s="21">
        <v>39</v>
      </c>
      <c r="B44" s="22"/>
      <c r="C44" s="97"/>
      <c r="D44" s="23"/>
      <c r="E44" s="24"/>
      <c r="F44" s="23"/>
      <c r="G44" s="23"/>
      <c r="H44" s="25"/>
      <c r="I44" s="25"/>
      <c r="J44" s="26"/>
      <c r="K44" s="26"/>
      <c r="L44" s="23"/>
      <c r="M44" s="23"/>
      <c r="N44" s="27"/>
      <c r="O44" s="27"/>
      <c r="P44" s="27"/>
      <c r="Q44" s="27"/>
      <c r="R44" s="27"/>
      <c r="S44" s="27"/>
      <c r="T44" s="27"/>
      <c r="U44" s="27"/>
      <c r="V44" s="28"/>
      <c r="W44" s="29"/>
      <c r="X44" s="27"/>
      <c r="Y44" s="27"/>
      <c r="Z44" s="27"/>
      <c r="AA44" s="27"/>
      <c r="AB44" s="27"/>
      <c r="AC44" s="27"/>
      <c r="AD44" s="24"/>
      <c r="AE44" s="98"/>
      <c r="AF44" s="32"/>
      <c r="AG44" s="33"/>
      <c r="AH44" s="34"/>
      <c r="AI44" s="35"/>
      <c r="AJ44" s="23"/>
      <c r="AK44" s="26"/>
      <c r="AL44" s="26"/>
      <c r="AM44" s="36"/>
      <c r="AN44" s="36"/>
      <c r="AO44" s="37"/>
    </row>
    <row r="45" spans="1:41" ht="30.75" customHeight="1">
      <c r="A45" s="21">
        <v>40</v>
      </c>
      <c r="B45" s="22"/>
      <c r="C45" s="97"/>
      <c r="D45" s="23"/>
      <c r="E45" s="24"/>
      <c r="F45" s="23"/>
      <c r="G45" s="23"/>
      <c r="H45" s="25"/>
      <c r="I45" s="25"/>
      <c r="J45" s="26"/>
      <c r="K45" s="26"/>
      <c r="L45" s="23"/>
      <c r="M45" s="23"/>
      <c r="N45" s="27"/>
      <c r="O45" s="27"/>
      <c r="P45" s="27"/>
      <c r="Q45" s="27"/>
      <c r="R45" s="27"/>
      <c r="S45" s="27"/>
      <c r="T45" s="27"/>
      <c r="U45" s="27"/>
      <c r="V45" s="28"/>
      <c r="W45" s="29"/>
      <c r="X45" s="27"/>
      <c r="Y45" s="27"/>
      <c r="Z45" s="27"/>
      <c r="AA45" s="27"/>
      <c r="AB45" s="27"/>
      <c r="AC45" s="27"/>
      <c r="AD45" s="24"/>
      <c r="AE45" s="98"/>
      <c r="AF45" s="32"/>
      <c r="AG45" s="33"/>
      <c r="AH45" s="34"/>
      <c r="AI45" s="35"/>
      <c r="AJ45" s="23"/>
      <c r="AK45" s="26"/>
      <c r="AL45" s="26"/>
      <c r="AM45" s="36"/>
      <c r="AN45" s="36"/>
      <c r="AO45" s="37"/>
    </row>
    <row r="46" spans="1:41" ht="30.75" customHeight="1">
      <c r="A46" s="21">
        <v>41</v>
      </c>
      <c r="B46" s="22"/>
      <c r="C46" s="97"/>
      <c r="D46" s="23"/>
      <c r="E46" s="24"/>
      <c r="F46" s="23"/>
      <c r="G46" s="23"/>
      <c r="H46" s="25"/>
      <c r="I46" s="25"/>
      <c r="J46" s="26"/>
      <c r="K46" s="26"/>
      <c r="L46" s="23"/>
      <c r="M46" s="23"/>
      <c r="N46" s="27"/>
      <c r="O46" s="27"/>
      <c r="P46" s="27"/>
      <c r="Q46" s="27"/>
      <c r="R46" s="27"/>
      <c r="S46" s="27"/>
      <c r="T46" s="27"/>
      <c r="U46" s="27"/>
      <c r="V46" s="28"/>
      <c r="W46" s="29"/>
      <c r="X46" s="27"/>
      <c r="Y46" s="27"/>
      <c r="Z46" s="27"/>
      <c r="AA46" s="27"/>
      <c r="AB46" s="27"/>
      <c r="AC46" s="27"/>
      <c r="AD46" s="24"/>
      <c r="AE46" s="98"/>
      <c r="AF46" s="32"/>
      <c r="AG46" s="33"/>
      <c r="AH46" s="34"/>
      <c r="AI46" s="35"/>
      <c r="AJ46" s="23"/>
      <c r="AK46" s="26"/>
      <c r="AL46" s="26"/>
      <c r="AM46" s="36"/>
      <c r="AN46" s="36"/>
      <c r="AO46" s="37"/>
    </row>
    <row r="47" spans="1:41" ht="30.75" customHeight="1">
      <c r="A47" s="21">
        <v>42</v>
      </c>
      <c r="B47" s="22"/>
      <c r="C47" s="97"/>
      <c r="D47" s="23"/>
      <c r="E47" s="24"/>
      <c r="F47" s="23"/>
      <c r="G47" s="23"/>
      <c r="H47" s="25"/>
      <c r="I47" s="25"/>
      <c r="J47" s="26"/>
      <c r="K47" s="26"/>
      <c r="L47" s="23"/>
      <c r="M47" s="23"/>
      <c r="N47" s="27"/>
      <c r="O47" s="27"/>
      <c r="P47" s="27"/>
      <c r="Q47" s="27"/>
      <c r="R47" s="27"/>
      <c r="S47" s="27"/>
      <c r="T47" s="27"/>
      <c r="U47" s="27"/>
      <c r="V47" s="28"/>
      <c r="W47" s="29"/>
      <c r="X47" s="27"/>
      <c r="Y47" s="27"/>
      <c r="Z47" s="27"/>
      <c r="AA47" s="27"/>
      <c r="AB47" s="27"/>
      <c r="AC47" s="27"/>
      <c r="AD47" s="24"/>
      <c r="AE47" s="98"/>
      <c r="AF47" s="32"/>
      <c r="AG47" s="33"/>
      <c r="AH47" s="34"/>
      <c r="AI47" s="35"/>
      <c r="AJ47" s="23"/>
      <c r="AK47" s="26"/>
      <c r="AL47" s="26"/>
      <c r="AM47" s="36"/>
      <c r="AN47" s="36"/>
      <c r="AO47" s="37"/>
    </row>
    <row r="48" spans="1:41" ht="30.75" customHeight="1">
      <c r="A48" s="21">
        <v>43</v>
      </c>
      <c r="B48" s="22"/>
      <c r="C48" s="97"/>
      <c r="D48" s="23"/>
      <c r="E48" s="24"/>
      <c r="F48" s="23"/>
      <c r="G48" s="23"/>
      <c r="H48" s="25"/>
      <c r="I48" s="25"/>
      <c r="J48" s="26"/>
      <c r="K48" s="26"/>
      <c r="L48" s="23"/>
      <c r="M48" s="23"/>
      <c r="N48" s="27"/>
      <c r="O48" s="27"/>
      <c r="P48" s="27"/>
      <c r="Q48" s="27"/>
      <c r="R48" s="27"/>
      <c r="S48" s="27"/>
      <c r="T48" s="27"/>
      <c r="U48" s="27"/>
      <c r="V48" s="28"/>
      <c r="W48" s="29"/>
      <c r="X48" s="27"/>
      <c r="Y48" s="27"/>
      <c r="Z48" s="27"/>
      <c r="AA48" s="27"/>
      <c r="AB48" s="27"/>
      <c r="AC48" s="27"/>
      <c r="AD48" s="24"/>
      <c r="AE48" s="98"/>
      <c r="AF48" s="32"/>
      <c r="AG48" s="33"/>
      <c r="AH48" s="34"/>
      <c r="AI48" s="35"/>
      <c r="AJ48" s="23"/>
      <c r="AK48" s="26"/>
      <c r="AL48" s="26"/>
      <c r="AM48" s="36"/>
      <c r="AN48" s="36"/>
      <c r="AO48" s="37"/>
    </row>
    <row r="49" spans="1:42" ht="30.75" customHeight="1">
      <c r="A49" s="21">
        <v>44</v>
      </c>
      <c r="B49" s="22"/>
      <c r="C49" s="97"/>
      <c r="D49" s="23"/>
      <c r="E49" s="24"/>
      <c r="F49" s="23"/>
      <c r="G49" s="23"/>
      <c r="H49" s="25"/>
      <c r="I49" s="25"/>
      <c r="J49" s="26"/>
      <c r="K49" s="26"/>
      <c r="L49" s="23"/>
      <c r="M49" s="23"/>
      <c r="N49" s="27"/>
      <c r="O49" s="27"/>
      <c r="P49" s="27"/>
      <c r="Q49" s="27"/>
      <c r="R49" s="27"/>
      <c r="S49" s="27"/>
      <c r="T49" s="27"/>
      <c r="U49" s="27"/>
      <c r="V49" s="28"/>
      <c r="W49" s="29"/>
      <c r="X49" s="27"/>
      <c r="Y49" s="27"/>
      <c r="Z49" s="27"/>
      <c r="AA49" s="27"/>
      <c r="AB49" s="27"/>
      <c r="AC49" s="27"/>
      <c r="AD49" s="24"/>
      <c r="AE49" s="98"/>
      <c r="AF49" s="32"/>
      <c r="AG49" s="33"/>
      <c r="AH49" s="34"/>
      <c r="AI49" s="35"/>
      <c r="AJ49" s="23"/>
      <c r="AK49" s="26"/>
      <c r="AL49" s="26"/>
      <c r="AM49" s="36"/>
      <c r="AN49" s="36"/>
      <c r="AO49" s="37"/>
    </row>
    <row r="50" spans="1:42" ht="30.75" customHeight="1">
      <c r="A50" s="21">
        <v>45</v>
      </c>
      <c r="B50" s="22"/>
      <c r="C50" s="97"/>
      <c r="D50" s="23"/>
      <c r="E50" s="24"/>
      <c r="F50" s="23"/>
      <c r="G50" s="23"/>
      <c r="H50" s="25"/>
      <c r="I50" s="25"/>
      <c r="J50" s="26"/>
      <c r="K50" s="26"/>
      <c r="L50" s="23"/>
      <c r="M50" s="23"/>
      <c r="N50" s="27"/>
      <c r="O50" s="27"/>
      <c r="P50" s="27"/>
      <c r="Q50" s="27"/>
      <c r="R50" s="27"/>
      <c r="S50" s="27"/>
      <c r="T50" s="27"/>
      <c r="U50" s="27"/>
      <c r="V50" s="28"/>
      <c r="W50" s="29"/>
      <c r="X50" s="27"/>
      <c r="Y50" s="27"/>
      <c r="Z50" s="27"/>
      <c r="AA50" s="27"/>
      <c r="AB50" s="27"/>
      <c r="AC50" s="27"/>
      <c r="AD50" s="24"/>
      <c r="AE50" s="98"/>
      <c r="AF50" s="32"/>
      <c r="AG50" s="33"/>
      <c r="AH50" s="34"/>
      <c r="AI50" s="35"/>
      <c r="AJ50" s="23"/>
      <c r="AK50" s="26"/>
      <c r="AL50" s="26"/>
      <c r="AM50" s="36"/>
      <c r="AN50" s="36"/>
      <c r="AO50" s="37"/>
    </row>
    <row r="51" spans="1:42" ht="30.75" customHeight="1">
      <c r="A51" s="21">
        <v>46</v>
      </c>
      <c r="B51" s="22"/>
      <c r="C51" s="97"/>
      <c r="D51" s="23"/>
      <c r="E51" s="24"/>
      <c r="F51" s="23"/>
      <c r="G51" s="23"/>
      <c r="H51" s="25"/>
      <c r="I51" s="25"/>
      <c r="J51" s="26"/>
      <c r="K51" s="26"/>
      <c r="L51" s="23"/>
      <c r="M51" s="23"/>
      <c r="N51" s="27"/>
      <c r="O51" s="27"/>
      <c r="P51" s="27"/>
      <c r="Q51" s="27"/>
      <c r="R51" s="27"/>
      <c r="S51" s="27"/>
      <c r="T51" s="27"/>
      <c r="U51" s="27"/>
      <c r="V51" s="28"/>
      <c r="W51" s="29"/>
      <c r="X51" s="27"/>
      <c r="Y51" s="27"/>
      <c r="Z51" s="27"/>
      <c r="AA51" s="27"/>
      <c r="AB51" s="27"/>
      <c r="AC51" s="27"/>
      <c r="AD51" s="24"/>
      <c r="AE51" s="98"/>
      <c r="AF51" s="32"/>
      <c r="AG51" s="33"/>
      <c r="AH51" s="34"/>
      <c r="AI51" s="35"/>
      <c r="AJ51" s="23"/>
      <c r="AK51" s="26"/>
      <c r="AL51" s="26"/>
      <c r="AM51" s="36"/>
      <c r="AN51" s="36"/>
      <c r="AO51" s="37"/>
    </row>
    <row r="52" spans="1:42" ht="30.75" customHeight="1">
      <c r="A52" s="21">
        <v>47</v>
      </c>
      <c r="B52" s="22"/>
      <c r="C52" s="97"/>
      <c r="D52" s="23"/>
      <c r="E52" s="24"/>
      <c r="F52" s="23"/>
      <c r="G52" s="23"/>
      <c r="H52" s="25"/>
      <c r="I52" s="25"/>
      <c r="J52" s="26"/>
      <c r="K52" s="26"/>
      <c r="L52" s="23"/>
      <c r="M52" s="23"/>
      <c r="N52" s="27"/>
      <c r="O52" s="27"/>
      <c r="P52" s="27"/>
      <c r="Q52" s="27"/>
      <c r="R52" s="27"/>
      <c r="S52" s="27"/>
      <c r="T52" s="27"/>
      <c r="U52" s="27"/>
      <c r="V52" s="28"/>
      <c r="W52" s="29"/>
      <c r="X52" s="27"/>
      <c r="Y52" s="27"/>
      <c r="Z52" s="27"/>
      <c r="AA52" s="27"/>
      <c r="AB52" s="27"/>
      <c r="AC52" s="27"/>
      <c r="AD52" s="24"/>
      <c r="AE52" s="98"/>
      <c r="AF52" s="32"/>
      <c r="AG52" s="33"/>
      <c r="AH52" s="34"/>
      <c r="AI52" s="35"/>
      <c r="AJ52" s="23"/>
      <c r="AK52" s="26"/>
      <c r="AL52" s="26"/>
      <c r="AM52" s="36"/>
      <c r="AN52" s="36"/>
      <c r="AO52" s="37"/>
    </row>
    <row r="53" spans="1:42" ht="30.75" customHeight="1">
      <c r="A53" s="21">
        <v>48</v>
      </c>
      <c r="B53" s="22"/>
      <c r="C53" s="97"/>
      <c r="D53" s="23"/>
      <c r="E53" s="24"/>
      <c r="F53" s="23"/>
      <c r="G53" s="23"/>
      <c r="H53" s="25"/>
      <c r="I53" s="25"/>
      <c r="J53" s="26"/>
      <c r="K53" s="26"/>
      <c r="L53" s="23"/>
      <c r="M53" s="23"/>
      <c r="N53" s="27"/>
      <c r="O53" s="27"/>
      <c r="P53" s="27"/>
      <c r="Q53" s="27"/>
      <c r="R53" s="27"/>
      <c r="S53" s="27"/>
      <c r="T53" s="27"/>
      <c r="U53" s="27"/>
      <c r="V53" s="28"/>
      <c r="W53" s="29"/>
      <c r="X53" s="27"/>
      <c r="Y53" s="27"/>
      <c r="Z53" s="27"/>
      <c r="AA53" s="27"/>
      <c r="AB53" s="27"/>
      <c r="AC53" s="27"/>
      <c r="AD53" s="24"/>
      <c r="AE53" s="98"/>
      <c r="AF53" s="32"/>
      <c r="AG53" s="33"/>
      <c r="AH53" s="34"/>
      <c r="AI53" s="35"/>
      <c r="AJ53" s="23"/>
      <c r="AK53" s="26"/>
      <c r="AL53" s="26"/>
      <c r="AM53" s="36"/>
      <c r="AN53" s="36"/>
      <c r="AO53" s="37"/>
    </row>
    <row r="54" spans="1:42" ht="30.75" customHeight="1">
      <c r="A54" s="21">
        <v>49</v>
      </c>
      <c r="B54" s="22"/>
      <c r="C54" s="97"/>
      <c r="D54" s="23"/>
      <c r="E54" s="24"/>
      <c r="F54" s="23"/>
      <c r="G54" s="23"/>
      <c r="H54" s="25"/>
      <c r="I54" s="25"/>
      <c r="J54" s="26"/>
      <c r="K54" s="26"/>
      <c r="L54" s="23"/>
      <c r="M54" s="23"/>
      <c r="N54" s="27"/>
      <c r="O54" s="27"/>
      <c r="P54" s="27"/>
      <c r="Q54" s="27"/>
      <c r="R54" s="27"/>
      <c r="S54" s="27"/>
      <c r="T54" s="27"/>
      <c r="U54" s="27"/>
      <c r="V54" s="28"/>
      <c r="W54" s="29"/>
      <c r="X54" s="27"/>
      <c r="Y54" s="27"/>
      <c r="Z54" s="27"/>
      <c r="AA54" s="27"/>
      <c r="AB54" s="27"/>
      <c r="AC54" s="27"/>
      <c r="AD54" s="24"/>
      <c r="AE54" s="98"/>
      <c r="AF54" s="32"/>
      <c r="AG54" s="33"/>
      <c r="AH54" s="34"/>
      <c r="AI54" s="35"/>
      <c r="AJ54" s="23"/>
      <c r="AK54" s="26"/>
      <c r="AL54" s="26"/>
      <c r="AM54" s="36"/>
      <c r="AN54" s="36"/>
      <c r="AO54" s="37"/>
    </row>
    <row r="55" spans="1:42" ht="30.75" customHeight="1">
      <c r="A55" s="21">
        <v>50</v>
      </c>
      <c r="B55" s="22"/>
      <c r="C55" s="97"/>
      <c r="D55" s="23"/>
      <c r="E55" s="24"/>
      <c r="F55" s="23"/>
      <c r="G55" s="23"/>
      <c r="H55" s="25"/>
      <c r="I55" s="25"/>
      <c r="J55" s="26"/>
      <c r="K55" s="26"/>
      <c r="L55" s="23"/>
      <c r="M55" s="23"/>
      <c r="N55" s="27"/>
      <c r="O55" s="27"/>
      <c r="P55" s="27"/>
      <c r="Q55" s="27"/>
      <c r="R55" s="27"/>
      <c r="S55" s="27"/>
      <c r="T55" s="27"/>
      <c r="U55" s="27"/>
      <c r="V55" s="28"/>
      <c r="W55" s="29"/>
      <c r="X55" s="27"/>
      <c r="Y55" s="27"/>
      <c r="Z55" s="27"/>
      <c r="AA55" s="27"/>
      <c r="AB55" s="27"/>
      <c r="AC55" s="27"/>
      <c r="AD55" s="24"/>
      <c r="AE55" s="98"/>
      <c r="AF55" s="32"/>
      <c r="AG55" s="33"/>
      <c r="AH55" s="34"/>
      <c r="AI55" s="35"/>
      <c r="AJ55" s="23"/>
      <c r="AK55" s="26"/>
      <c r="AL55" s="26"/>
      <c r="AM55" s="36"/>
      <c r="AN55" s="36"/>
      <c r="AO55" s="37"/>
    </row>
    <row r="56" spans="1:42" ht="30.75" customHeight="1">
      <c r="A56" s="21">
        <v>51</v>
      </c>
      <c r="B56" s="22"/>
      <c r="C56" s="97"/>
      <c r="D56" s="23"/>
      <c r="E56" s="24"/>
      <c r="F56" s="23"/>
      <c r="G56" s="23"/>
      <c r="H56" s="25"/>
      <c r="I56" s="25"/>
      <c r="J56" s="26"/>
      <c r="K56" s="26"/>
      <c r="L56" s="23"/>
      <c r="M56" s="23"/>
      <c r="N56" s="27"/>
      <c r="O56" s="27"/>
      <c r="P56" s="27"/>
      <c r="Q56" s="27"/>
      <c r="R56" s="27"/>
      <c r="S56" s="27"/>
      <c r="T56" s="27"/>
      <c r="U56" s="27"/>
      <c r="V56" s="28"/>
      <c r="W56" s="29"/>
      <c r="X56" s="27"/>
      <c r="Y56" s="27"/>
      <c r="Z56" s="27"/>
      <c r="AA56" s="27"/>
      <c r="AB56" s="27"/>
      <c r="AC56" s="27"/>
      <c r="AD56" s="24"/>
      <c r="AE56" s="98"/>
      <c r="AF56" s="32"/>
      <c r="AG56" s="33"/>
      <c r="AH56" s="34"/>
      <c r="AI56" s="35"/>
      <c r="AJ56" s="23"/>
      <c r="AK56" s="26"/>
      <c r="AL56" s="26"/>
      <c r="AM56" s="36"/>
      <c r="AN56" s="36"/>
      <c r="AO56" s="37"/>
    </row>
    <row r="57" spans="1:42" ht="30.75" customHeight="1">
      <c r="A57" s="21">
        <v>52</v>
      </c>
      <c r="B57" s="22"/>
      <c r="C57" s="97"/>
      <c r="D57" s="23"/>
      <c r="E57" s="24"/>
      <c r="F57" s="23"/>
      <c r="G57" s="23"/>
      <c r="H57" s="25"/>
      <c r="I57" s="25"/>
      <c r="J57" s="26"/>
      <c r="K57" s="26"/>
      <c r="L57" s="23"/>
      <c r="M57" s="23"/>
      <c r="N57" s="27"/>
      <c r="O57" s="27"/>
      <c r="P57" s="27"/>
      <c r="Q57" s="27"/>
      <c r="R57" s="27"/>
      <c r="S57" s="27"/>
      <c r="T57" s="27"/>
      <c r="U57" s="27"/>
      <c r="V57" s="28"/>
      <c r="W57" s="29"/>
      <c r="X57" s="27"/>
      <c r="Y57" s="27"/>
      <c r="Z57" s="27"/>
      <c r="AA57" s="27"/>
      <c r="AB57" s="27"/>
      <c r="AC57" s="27"/>
      <c r="AD57" s="24"/>
      <c r="AE57" s="98"/>
      <c r="AF57" s="32"/>
      <c r="AG57" s="33"/>
      <c r="AH57" s="34"/>
      <c r="AI57" s="35"/>
      <c r="AJ57" s="23"/>
      <c r="AK57" s="26"/>
      <c r="AL57" s="26"/>
      <c r="AM57" s="36"/>
      <c r="AN57" s="36"/>
      <c r="AO57" s="37"/>
    </row>
    <row r="58" spans="1:42" ht="27" customHeight="1">
      <c r="B58" s="99"/>
      <c r="C58" s="100"/>
      <c r="D58" s="100"/>
      <c r="E58" s="101"/>
      <c r="F58" s="100"/>
      <c r="G58" s="100"/>
      <c r="H58" s="102"/>
      <c r="I58" s="102"/>
      <c r="J58" s="103"/>
      <c r="K58" s="103"/>
      <c r="L58" s="100"/>
      <c r="M58" s="100"/>
      <c r="O58" s="12"/>
      <c r="P58" s="12"/>
      <c r="Q58" s="12"/>
      <c r="R58" s="12"/>
      <c r="S58" s="12"/>
      <c r="T58" s="12"/>
      <c r="U58" s="12"/>
      <c r="V58" s="104"/>
      <c r="W58" s="104"/>
      <c r="X58" s="12"/>
      <c r="Y58" s="12"/>
      <c r="Z58" s="12"/>
      <c r="AA58" s="12"/>
      <c r="AG58" s="105"/>
      <c r="AH58" s="100"/>
      <c r="AI58" s="102"/>
      <c r="AJ58" s="100"/>
      <c r="AK58" s="100"/>
      <c r="AL58" s="100"/>
      <c r="AM58" s="106"/>
      <c r="AN58" s="106"/>
      <c r="AO58" s="106"/>
    </row>
    <row r="59" spans="1:42" ht="27" customHeight="1">
      <c r="B59" s="99"/>
      <c r="C59" s="100"/>
      <c r="D59" s="100"/>
      <c r="E59" s="101"/>
      <c r="F59" s="100"/>
      <c r="G59" s="100"/>
      <c r="H59" s="102"/>
      <c r="I59" s="102"/>
      <c r="J59" s="103"/>
      <c r="K59" s="103"/>
      <c r="L59" s="100"/>
      <c r="M59" s="100"/>
      <c r="O59" s="12"/>
      <c r="P59" s="12"/>
      <c r="Q59" s="12"/>
      <c r="R59" s="12"/>
      <c r="S59" s="12"/>
      <c r="T59" s="12"/>
      <c r="U59" s="12"/>
      <c r="V59" s="104"/>
      <c r="W59" s="104"/>
      <c r="X59" s="12"/>
      <c r="Y59" s="12"/>
      <c r="Z59" s="12"/>
      <c r="AA59" s="12"/>
      <c r="AG59" s="105"/>
      <c r="AH59" s="100"/>
      <c r="AI59" s="102"/>
      <c r="AJ59" s="100"/>
      <c r="AK59" s="100"/>
      <c r="AL59" s="100"/>
      <c r="AM59" s="106"/>
      <c r="AN59" s="106"/>
      <c r="AO59" s="106"/>
    </row>
    <row r="60" spans="1:42" ht="30" customHeight="1">
      <c r="B60" s="107"/>
      <c r="C60" s="108"/>
      <c r="D60" s="108"/>
      <c r="E60" s="109"/>
      <c r="F60" s="108"/>
      <c r="G60" s="108"/>
      <c r="H60" s="110"/>
      <c r="I60" s="110"/>
      <c r="J60" s="111"/>
      <c r="K60" s="111"/>
      <c r="L60" s="108"/>
      <c r="M60" s="108"/>
      <c r="O60" s="12"/>
      <c r="P60" s="12"/>
      <c r="Q60" s="12"/>
      <c r="R60" s="12"/>
      <c r="S60" s="12"/>
      <c r="T60" s="12"/>
      <c r="U60" s="12"/>
      <c r="V60" s="104"/>
      <c r="W60" s="112"/>
      <c r="X60" s="12"/>
      <c r="Y60" s="12"/>
      <c r="Z60" s="12"/>
      <c r="AA60" s="12"/>
      <c r="AG60" s="105"/>
      <c r="AH60" s="100"/>
      <c r="AI60" s="113"/>
      <c r="AJ60" s="100"/>
      <c r="AK60" s="100"/>
      <c r="AL60" s="100"/>
      <c r="AM60" s="114"/>
      <c r="AN60" s="114"/>
      <c r="AO60" s="106"/>
    </row>
    <row r="61" spans="1:42" ht="30" customHeight="1">
      <c r="B61" s="107"/>
      <c r="C61" s="108"/>
      <c r="D61" s="108"/>
      <c r="E61" s="109"/>
      <c r="F61" s="108"/>
      <c r="G61" s="108"/>
      <c r="H61" s="110"/>
      <c r="I61" s="110"/>
      <c r="J61" s="111"/>
      <c r="K61" s="111"/>
      <c r="L61" s="108"/>
      <c r="M61" s="108"/>
      <c r="O61" s="12"/>
      <c r="P61" s="12"/>
      <c r="Q61" s="12"/>
      <c r="R61" s="12"/>
      <c r="S61" s="12"/>
      <c r="T61" s="12"/>
      <c r="U61" s="12"/>
      <c r="V61" s="104"/>
      <c r="W61" s="112"/>
      <c r="X61" s="12"/>
      <c r="Y61" s="12"/>
      <c r="Z61" s="12"/>
      <c r="AA61" s="12"/>
      <c r="AG61" s="105"/>
      <c r="AH61" s="100"/>
      <c r="AI61" s="113"/>
      <c r="AJ61" s="100"/>
      <c r="AK61" s="100"/>
      <c r="AL61" s="100"/>
      <c r="AM61" s="114"/>
      <c r="AN61" s="114"/>
      <c r="AO61" s="106"/>
    </row>
    <row r="62" spans="1:42" ht="30" customHeight="1">
      <c r="B62" s="107"/>
      <c r="C62" s="108"/>
      <c r="D62" s="108"/>
      <c r="E62" s="109"/>
      <c r="F62" s="108"/>
      <c r="G62" s="108"/>
      <c r="H62" s="110"/>
      <c r="I62" s="110"/>
      <c r="J62" s="111"/>
      <c r="K62" s="111"/>
      <c r="L62" s="108"/>
      <c r="M62" s="108"/>
      <c r="O62" s="12"/>
      <c r="P62" s="12"/>
      <c r="Q62" s="12"/>
      <c r="R62" s="12"/>
      <c r="S62" s="12"/>
      <c r="T62" s="12"/>
      <c r="U62" s="12"/>
      <c r="V62" s="104"/>
      <c r="W62" s="112"/>
      <c r="X62" s="12"/>
      <c r="Y62" s="12"/>
      <c r="Z62" s="12"/>
      <c r="AA62" s="12"/>
      <c r="AG62" s="105"/>
      <c r="AH62" s="100"/>
      <c r="AI62" s="113"/>
      <c r="AJ62" s="100"/>
      <c r="AK62" s="100"/>
      <c r="AL62" s="100"/>
      <c r="AM62" s="114"/>
      <c r="AN62" s="114"/>
      <c r="AO62" s="106"/>
      <c r="AP62" s="100"/>
    </row>
    <row r="63" spans="1:42" ht="27" customHeight="1">
      <c r="B63" s="99"/>
      <c r="C63" s="100"/>
      <c r="D63" s="100"/>
      <c r="E63" s="101"/>
      <c r="F63" s="100"/>
      <c r="G63" s="100"/>
      <c r="H63" s="102"/>
      <c r="I63" s="102"/>
      <c r="J63" s="103"/>
      <c r="K63" s="103"/>
      <c r="L63" s="100"/>
      <c r="M63" s="100"/>
      <c r="O63" s="12"/>
      <c r="P63" s="12"/>
      <c r="Q63" s="12"/>
      <c r="R63" s="12"/>
      <c r="S63" s="12"/>
      <c r="T63" s="12"/>
      <c r="U63" s="12"/>
      <c r="V63" s="104"/>
      <c r="W63" s="104"/>
      <c r="X63" s="12"/>
      <c r="Y63" s="12"/>
      <c r="Z63" s="12"/>
      <c r="AA63" s="12"/>
      <c r="AG63" s="105"/>
      <c r="AH63" s="100"/>
      <c r="AI63" s="102"/>
      <c r="AJ63" s="100"/>
      <c r="AK63" s="100"/>
      <c r="AL63" s="100"/>
      <c r="AM63" s="106"/>
      <c r="AN63" s="106"/>
      <c r="AO63" s="106"/>
    </row>
    <row r="64" spans="1:42" ht="27" customHeight="1">
      <c r="B64" s="99"/>
      <c r="C64" s="100"/>
      <c r="D64" s="100"/>
      <c r="E64" s="101"/>
      <c r="F64" s="100"/>
      <c r="G64" s="100"/>
      <c r="H64" s="102"/>
      <c r="I64" s="102"/>
      <c r="J64" s="103"/>
      <c r="K64" s="103"/>
      <c r="L64" s="100"/>
      <c r="M64" s="100"/>
      <c r="O64" s="12"/>
      <c r="P64" s="12"/>
      <c r="Q64" s="12"/>
      <c r="R64" s="12"/>
      <c r="S64" s="12"/>
      <c r="T64" s="12"/>
      <c r="U64" s="12"/>
      <c r="V64" s="104"/>
      <c r="W64" s="104"/>
      <c r="X64" s="12"/>
      <c r="Y64" s="12"/>
      <c r="Z64" s="12"/>
      <c r="AA64" s="12"/>
      <c r="AG64" s="105"/>
      <c r="AH64" s="100"/>
      <c r="AI64" s="102"/>
      <c r="AJ64" s="100"/>
      <c r="AK64" s="100"/>
      <c r="AL64" s="100"/>
      <c r="AM64" s="106"/>
      <c r="AN64" s="106"/>
      <c r="AO64" s="106"/>
    </row>
    <row r="65" spans="1:42" ht="27" customHeight="1">
      <c r="B65" s="99"/>
      <c r="C65" s="100"/>
      <c r="D65" s="100"/>
      <c r="E65" s="101"/>
      <c r="F65" s="100"/>
      <c r="G65" s="100"/>
      <c r="H65" s="102"/>
      <c r="I65" s="102"/>
      <c r="J65" s="103"/>
      <c r="K65" s="103"/>
      <c r="L65" s="100"/>
      <c r="M65" s="100"/>
      <c r="O65" s="12"/>
      <c r="P65" s="12"/>
      <c r="Q65" s="12"/>
      <c r="R65" s="12"/>
      <c r="S65" s="12"/>
      <c r="T65" s="12"/>
      <c r="U65" s="12"/>
      <c r="V65" s="104"/>
      <c r="W65" s="104"/>
      <c r="X65" s="12"/>
      <c r="Y65" s="12"/>
      <c r="Z65" s="12"/>
      <c r="AA65" s="12"/>
      <c r="AG65" s="105"/>
      <c r="AH65" s="100"/>
      <c r="AI65" s="102"/>
      <c r="AJ65" s="100"/>
      <c r="AK65" s="100"/>
      <c r="AL65" s="100"/>
      <c r="AM65" s="106"/>
    </row>
    <row r="66" spans="1:42" ht="27" customHeight="1">
      <c r="B66" s="99"/>
      <c r="C66" s="100"/>
      <c r="D66" s="100"/>
      <c r="E66" s="101"/>
      <c r="F66" s="100"/>
      <c r="G66" s="100"/>
      <c r="H66" s="102"/>
      <c r="I66" s="102"/>
      <c r="J66" s="103"/>
      <c r="K66" s="103"/>
      <c r="L66" s="100"/>
      <c r="M66" s="100"/>
      <c r="O66" s="12"/>
      <c r="P66" s="12"/>
      <c r="Q66" s="12"/>
      <c r="R66" s="12"/>
      <c r="S66" s="12"/>
      <c r="T66" s="12"/>
      <c r="U66" s="12"/>
      <c r="V66" s="104"/>
      <c r="W66" s="104"/>
      <c r="X66" s="12"/>
      <c r="Y66" s="12"/>
      <c r="Z66" s="12"/>
      <c r="AA66" s="12"/>
      <c r="AG66" s="105"/>
      <c r="AH66" s="100"/>
      <c r="AI66" s="113"/>
      <c r="AJ66" s="100"/>
      <c r="AK66" s="100"/>
      <c r="AL66" s="100"/>
      <c r="AM66" s="106"/>
    </row>
    <row r="67" spans="1:42" ht="30" customHeight="1">
      <c r="B67" s="99"/>
      <c r="C67" s="100"/>
      <c r="D67" s="100"/>
      <c r="F67" s="100"/>
      <c r="G67" s="100"/>
      <c r="H67" s="102"/>
      <c r="I67" s="102"/>
      <c r="J67" s="103"/>
      <c r="K67" s="103"/>
      <c r="L67" s="100"/>
      <c r="M67" s="100"/>
      <c r="O67" s="12"/>
      <c r="P67" s="12"/>
      <c r="Q67" s="12"/>
      <c r="R67" s="12"/>
      <c r="S67" s="12"/>
      <c r="T67" s="12"/>
      <c r="U67" s="12"/>
      <c r="V67" s="104"/>
      <c r="W67" s="104"/>
      <c r="X67" s="12"/>
      <c r="Y67" s="12"/>
      <c r="Z67" s="12"/>
      <c r="AA67" s="12"/>
      <c r="AG67" s="105"/>
      <c r="AH67" s="100"/>
      <c r="AI67" s="113"/>
      <c r="AJ67" s="100"/>
      <c r="AK67" s="100"/>
      <c r="AL67" s="100"/>
      <c r="AM67" s="114"/>
      <c r="AN67" s="106"/>
      <c r="AO67" s="106"/>
    </row>
    <row r="68" spans="1:42" ht="27" customHeight="1">
      <c r="B68" s="99"/>
      <c r="C68" s="100"/>
      <c r="D68" s="100"/>
      <c r="F68" s="100"/>
      <c r="G68" s="100"/>
      <c r="H68" s="102"/>
      <c r="I68" s="102"/>
      <c r="J68" s="103"/>
      <c r="K68" s="103"/>
      <c r="L68" s="100"/>
      <c r="M68" s="100"/>
      <c r="O68" s="12"/>
      <c r="P68" s="12"/>
      <c r="Q68" s="12"/>
      <c r="R68" s="12"/>
      <c r="S68" s="12"/>
      <c r="T68" s="12"/>
      <c r="U68" s="12"/>
      <c r="V68" s="104"/>
      <c r="W68" s="104"/>
      <c r="X68" s="12"/>
      <c r="Y68" s="12"/>
      <c r="Z68" s="12"/>
      <c r="AA68" s="12"/>
      <c r="AB68" s="100"/>
      <c r="AC68" s="103"/>
      <c r="AE68" s="115"/>
      <c r="AG68" s="105"/>
      <c r="AH68" s="100"/>
      <c r="AI68" s="113"/>
      <c r="AJ68" s="100"/>
      <c r="AK68" s="100"/>
      <c r="AL68" s="100"/>
      <c r="AM68" s="106"/>
    </row>
    <row r="69" spans="1:42" ht="27" customHeight="1">
      <c r="B69" s="99"/>
      <c r="C69" s="100"/>
      <c r="D69" s="100"/>
      <c r="F69" s="100"/>
      <c r="G69" s="100"/>
      <c r="H69" s="102"/>
      <c r="I69" s="102"/>
      <c r="J69" s="103"/>
      <c r="K69" s="103"/>
      <c r="L69" s="100"/>
      <c r="M69" s="100"/>
      <c r="O69" s="12"/>
      <c r="P69" s="12"/>
      <c r="Q69" s="12"/>
      <c r="R69" s="12"/>
      <c r="S69" s="12"/>
      <c r="T69" s="12"/>
      <c r="U69" s="12"/>
      <c r="V69" s="104"/>
      <c r="W69" s="104"/>
      <c r="X69" s="12"/>
      <c r="Y69" s="12"/>
      <c r="Z69" s="12"/>
      <c r="AA69" s="12"/>
      <c r="AB69" s="100"/>
      <c r="AC69" s="103"/>
      <c r="AG69" s="105"/>
      <c r="AH69" s="100"/>
      <c r="AI69" s="113"/>
      <c r="AJ69" s="100"/>
      <c r="AK69" s="100"/>
      <c r="AL69" s="100"/>
      <c r="AM69" s="106"/>
    </row>
    <row r="70" spans="1:42" ht="68.25" customHeight="1">
      <c r="B70" s="116"/>
      <c r="C70" s="117"/>
      <c r="D70" s="117"/>
      <c r="E70" s="118"/>
      <c r="F70" s="117"/>
      <c r="G70" s="117"/>
      <c r="H70" s="110"/>
      <c r="I70" s="110"/>
      <c r="J70" s="111"/>
      <c r="K70" s="111"/>
      <c r="L70" s="117"/>
      <c r="M70" s="117"/>
      <c r="O70" s="12"/>
      <c r="P70" s="12"/>
      <c r="Q70" s="12"/>
      <c r="R70" s="119"/>
      <c r="S70" s="120"/>
      <c r="T70" s="120"/>
      <c r="U70" s="120"/>
      <c r="V70" s="104"/>
      <c r="W70" s="104"/>
      <c r="X70" s="120"/>
      <c r="Y70" s="120"/>
      <c r="Z70" s="120"/>
      <c r="AA70" s="12"/>
      <c r="AB70" s="117"/>
      <c r="AC70" s="111"/>
      <c r="AE70" s="121"/>
      <c r="AG70" s="122"/>
      <c r="AH70" s="117"/>
      <c r="AI70" s="123"/>
      <c r="AJ70" s="100"/>
      <c r="AK70" s="117"/>
      <c r="AL70" s="117"/>
      <c r="AM70" s="106"/>
    </row>
    <row r="71" spans="1:42" ht="27" customHeight="1">
      <c r="B71" s="116"/>
      <c r="C71" s="117"/>
      <c r="D71" s="117"/>
      <c r="E71" s="124"/>
      <c r="F71" s="117"/>
      <c r="G71" s="117"/>
      <c r="H71" s="110"/>
      <c r="I71" s="110"/>
      <c r="J71" s="111"/>
      <c r="K71" s="111"/>
      <c r="L71" s="117"/>
      <c r="M71" s="117"/>
      <c r="O71" s="12"/>
      <c r="P71" s="12"/>
      <c r="Q71" s="12"/>
      <c r="R71" s="12"/>
      <c r="S71" s="12"/>
      <c r="T71" s="12"/>
      <c r="U71" s="12"/>
      <c r="V71" s="104"/>
      <c r="W71" s="104"/>
      <c r="X71" s="120"/>
      <c r="Y71" s="120"/>
      <c r="Z71" s="120"/>
      <c r="AA71" s="12"/>
      <c r="AB71" s="117"/>
      <c r="AC71" s="111"/>
      <c r="AG71" s="122"/>
      <c r="AH71" s="117"/>
      <c r="AI71" s="123"/>
      <c r="AJ71" s="117"/>
      <c r="AK71" s="117"/>
      <c r="AL71" s="117"/>
      <c r="AM71" s="106"/>
    </row>
    <row r="72" spans="1:42" ht="15" customHeight="1">
      <c r="AM72" s="106"/>
    </row>
    <row r="73" spans="1:42" ht="15" customHeight="1">
      <c r="B73" s="125"/>
      <c r="O73" s="126"/>
      <c r="AM73" s="106"/>
    </row>
    <row r="74" spans="1:42" ht="15" customHeight="1">
      <c r="B74" s="125"/>
      <c r="AM74" s="106"/>
    </row>
    <row r="75" spans="1:42" ht="15" customHeight="1">
      <c r="B75" s="125"/>
      <c r="AM75" s="106"/>
    </row>
    <row r="76" spans="1:42" ht="15" customHeight="1">
      <c r="B76" s="125"/>
      <c r="AM76" s="106"/>
    </row>
    <row r="77" spans="1:42" ht="15" customHeight="1">
      <c r="B77" s="125"/>
    </row>
    <row r="78" spans="1:42" ht="15" customHeight="1">
      <c r="B78" s="125"/>
    </row>
    <row r="79" spans="1:42" s="13" customFormat="1" ht="15" customHeight="1">
      <c r="A79" s="12"/>
      <c r="B79" s="127"/>
      <c r="C79" s="10"/>
      <c r="D79" s="10"/>
      <c r="E79" s="10"/>
      <c r="F79" s="11"/>
      <c r="G79" s="10"/>
      <c r="H79" s="10"/>
      <c r="I79" s="10"/>
      <c r="J79" s="12"/>
      <c r="K79" s="12"/>
      <c r="L79" s="10"/>
      <c r="M79" s="10"/>
      <c r="N79" s="12"/>
      <c r="O79" s="10"/>
      <c r="P79" s="10"/>
      <c r="Q79" s="10"/>
      <c r="R79" s="10"/>
      <c r="S79" s="10"/>
      <c r="T79" s="10"/>
      <c r="U79" s="10"/>
      <c r="V79" s="10"/>
      <c r="W79" s="12"/>
      <c r="X79" s="10"/>
      <c r="Y79" s="10"/>
      <c r="Z79" s="10"/>
      <c r="AA79" s="10"/>
      <c r="AB79" s="10"/>
      <c r="AC79" s="12"/>
      <c r="AD79" s="10"/>
      <c r="AE79" s="10"/>
      <c r="AF79" s="10"/>
      <c r="AH79" s="11"/>
      <c r="AI79" s="10"/>
      <c r="AJ79" s="10"/>
      <c r="AK79" s="12"/>
      <c r="AL79" s="12"/>
      <c r="AM79" s="12"/>
      <c r="AN79" s="12"/>
      <c r="AO79" s="12"/>
      <c r="AP79" s="10"/>
    </row>
    <row r="80" spans="1:42" s="13" customFormat="1" ht="15" customHeight="1">
      <c r="A80" s="12"/>
      <c r="B80" s="127"/>
      <c r="C80" s="10"/>
      <c r="D80" s="10"/>
      <c r="E80" s="10"/>
      <c r="F80" s="11"/>
      <c r="G80" s="10"/>
      <c r="H80" s="10"/>
      <c r="I80" s="10"/>
      <c r="J80" s="12"/>
      <c r="K80" s="12"/>
      <c r="L80" s="10"/>
      <c r="M80" s="10"/>
      <c r="N80" s="12"/>
      <c r="O80" s="10"/>
      <c r="P80" s="10"/>
      <c r="Q80" s="10"/>
      <c r="R80" s="10"/>
      <c r="S80" s="10"/>
      <c r="T80" s="10"/>
      <c r="U80" s="10"/>
      <c r="V80" s="10"/>
      <c r="W80" s="12"/>
      <c r="X80" s="10"/>
      <c r="Y80" s="10"/>
      <c r="Z80" s="10"/>
      <c r="AA80" s="10"/>
      <c r="AB80" s="10"/>
      <c r="AC80" s="12"/>
      <c r="AD80" s="10"/>
      <c r="AE80" s="10"/>
      <c r="AF80" s="10"/>
      <c r="AH80" s="11"/>
      <c r="AI80" s="10"/>
      <c r="AJ80" s="10"/>
      <c r="AK80" s="12"/>
      <c r="AL80" s="12"/>
      <c r="AM80" s="12"/>
      <c r="AN80" s="12"/>
      <c r="AO80" s="12"/>
      <c r="AP80" s="10"/>
    </row>
    <row r="81" spans="1:42" s="13" customFormat="1" ht="15" customHeight="1">
      <c r="A81" s="12"/>
      <c r="B81" s="127"/>
      <c r="C81" s="10"/>
      <c r="D81" s="10"/>
      <c r="E81" s="10"/>
      <c r="F81" s="11"/>
      <c r="G81" s="10"/>
      <c r="H81" s="10"/>
      <c r="I81" s="10"/>
      <c r="J81" s="12"/>
      <c r="K81" s="12"/>
      <c r="L81" s="10"/>
      <c r="M81" s="10"/>
      <c r="N81" s="12"/>
      <c r="O81" s="10"/>
      <c r="P81" s="10"/>
      <c r="Q81" s="10"/>
      <c r="R81" s="10"/>
      <c r="S81" s="10"/>
      <c r="T81" s="10"/>
      <c r="U81" s="10"/>
      <c r="V81" s="10"/>
      <c r="W81" s="12"/>
      <c r="X81" s="10"/>
      <c r="Y81" s="10"/>
      <c r="Z81" s="10"/>
      <c r="AA81" s="10"/>
      <c r="AB81" s="10"/>
      <c r="AC81" s="12"/>
      <c r="AD81" s="10"/>
      <c r="AE81" s="10"/>
      <c r="AF81" s="10"/>
      <c r="AH81" s="11"/>
      <c r="AI81" s="10"/>
      <c r="AJ81" s="10"/>
      <c r="AK81" s="12"/>
      <c r="AL81" s="12"/>
      <c r="AM81" s="12"/>
      <c r="AN81" s="12"/>
      <c r="AO81" s="12"/>
      <c r="AP81" s="10"/>
    </row>
    <row r="82" spans="1:42" s="13" customFormat="1" ht="15" customHeight="1">
      <c r="A82" s="12"/>
      <c r="B82" s="127"/>
      <c r="C82" s="10"/>
      <c r="D82" s="10"/>
      <c r="E82" s="10"/>
      <c r="F82" s="11"/>
      <c r="G82" s="10"/>
      <c r="H82" s="10"/>
      <c r="I82" s="10"/>
      <c r="J82" s="12"/>
      <c r="K82" s="12"/>
      <c r="L82" s="10"/>
      <c r="M82" s="10"/>
      <c r="N82" s="12"/>
      <c r="O82" s="10"/>
      <c r="P82" s="10"/>
      <c r="Q82" s="10"/>
      <c r="R82" s="10"/>
      <c r="S82" s="10"/>
      <c r="T82" s="10"/>
      <c r="U82" s="10"/>
      <c r="V82" s="10"/>
      <c r="W82" s="12"/>
      <c r="X82" s="10"/>
      <c r="Y82" s="10"/>
      <c r="Z82" s="10"/>
      <c r="AA82" s="10"/>
      <c r="AB82" s="10"/>
      <c r="AC82" s="12"/>
      <c r="AD82" s="10"/>
      <c r="AE82" s="10"/>
      <c r="AF82" s="10"/>
      <c r="AH82" s="11"/>
      <c r="AI82" s="10"/>
      <c r="AJ82" s="10"/>
      <c r="AK82" s="12"/>
      <c r="AL82" s="12"/>
      <c r="AM82" s="12"/>
      <c r="AN82" s="12"/>
      <c r="AO82" s="12"/>
      <c r="AP82" s="10"/>
    </row>
    <row r="83" spans="1:42" s="13" customFormat="1" ht="15" customHeight="1">
      <c r="A83" s="12"/>
      <c r="B83" s="127"/>
      <c r="C83" s="10"/>
      <c r="D83" s="10"/>
      <c r="E83" s="10"/>
      <c r="F83" s="11"/>
      <c r="G83" s="10"/>
      <c r="H83" s="10"/>
      <c r="I83" s="10"/>
      <c r="J83" s="12"/>
      <c r="K83" s="12"/>
      <c r="L83" s="10"/>
      <c r="M83" s="10"/>
      <c r="N83" s="12"/>
      <c r="O83" s="10"/>
      <c r="P83" s="10"/>
      <c r="Q83" s="10"/>
      <c r="R83" s="10"/>
      <c r="S83" s="10"/>
      <c r="T83" s="10"/>
      <c r="U83" s="10"/>
      <c r="V83" s="10"/>
      <c r="W83" s="12"/>
      <c r="X83" s="10"/>
      <c r="Y83" s="10"/>
      <c r="Z83" s="10"/>
      <c r="AA83" s="10"/>
      <c r="AB83" s="10"/>
      <c r="AC83" s="12"/>
      <c r="AD83" s="10"/>
      <c r="AE83" s="10"/>
      <c r="AF83" s="10"/>
      <c r="AH83" s="11"/>
      <c r="AI83" s="10"/>
      <c r="AJ83" s="10"/>
      <c r="AK83" s="12"/>
      <c r="AL83" s="12"/>
      <c r="AM83" s="12"/>
      <c r="AN83" s="12"/>
      <c r="AO83" s="12"/>
      <c r="AP83" s="10"/>
    </row>
    <row r="84" spans="1:42" s="13" customFormat="1" ht="15" customHeight="1">
      <c r="A84" s="12"/>
      <c r="B84" s="127"/>
      <c r="C84" s="10"/>
      <c r="D84" s="10"/>
      <c r="E84" s="10"/>
      <c r="F84" s="11"/>
      <c r="G84" s="10"/>
      <c r="H84" s="10"/>
      <c r="I84" s="10"/>
      <c r="J84" s="12"/>
      <c r="K84" s="12"/>
      <c r="L84" s="10"/>
      <c r="M84" s="10"/>
      <c r="N84" s="12"/>
      <c r="O84" s="10"/>
      <c r="P84" s="10"/>
      <c r="Q84" s="10"/>
      <c r="R84" s="10"/>
      <c r="S84" s="10"/>
      <c r="T84" s="10"/>
      <c r="U84" s="10"/>
      <c r="V84" s="10"/>
      <c r="W84" s="12"/>
      <c r="X84" s="10"/>
      <c r="Y84" s="10"/>
      <c r="Z84" s="10"/>
      <c r="AA84" s="10"/>
      <c r="AB84" s="10"/>
      <c r="AC84" s="12"/>
      <c r="AD84" s="10"/>
      <c r="AE84" s="10"/>
      <c r="AF84" s="10"/>
      <c r="AH84" s="11"/>
      <c r="AI84" s="10"/>
      <c r="AJ84" s="10"/>
      <c r="AK84" s="12"/>
      <c r="AL84" s="12"/>
      <c r="AM84" s="12"/>
      <c r="AN84" s="12"/>
      <c r="AO84" s="12"/>
      <c r="AP84" s="10"/>
    </row>
    <row r="85" spans="1:42" s="13" customFormat="1" ht="15" customHeight="1">
      <c r="A85" s="12"/>
      <c r="B85" s="127"/>
      <c r="C85" s="10"/>
      <c r="D85" s="10"/>
      <c r="E85" s="10"/>
      <c r="F85" s="11"/>
      <c r="G85" s="10"/>
      <c r="H85" s="10"/>
      <c r="I85" s="10"/>
      <c r="J85" s="12"/>
      <c r="K85" s="12"/>
      <c r="L85" s="10"/>
      <c r="M85" s="10"/>
      <c r="N85" s="12"/>
      <c r="O85" s="10"/>
      <c r="P85" s="10"/>
      <c r="Q85" s="10"/>
      <c r="R85" s="10"/>
      <c r="S85" s="10"/>
      <c r="T85" s="10"/>
      <c r="U85" s="10"/>
      <c r="V85" s="10"/>
      <c r="W85" s="12"/>
      <c r="X85" s="10"/>
      <c r="Y85" s="10"/>
      <c r="Z85" s="10"/>
      <c r="AA85" s="10"/>
      <c r="AB85" s="10"/>
      <c r="AC85" s="12"/>
      <c r="AD85" s="10"/>
      <c r="AE85" s="10"/>
      <c r="AF85" s="10"/>
      <c r="AH85" s="11"/>
      <c r="AI85" s="10"/>
      <c r="AJ85" s="10"/>
      <c r="AK85" s="12"/>
      <c r="AL85" s="12"/>
      <c r="AM85" s="12"/>
      <c r="AN85" s="12"/>
      <c r="AO85" s="12"/>
      <c r="AP85" s="10"/>
    </row>
    <row r="86" spans="1:42" s="13" customFormat="1" ht="15" customHeight="1">
      <c r="A86" s="12"/>
      <c r="B86" s="127"/>
      <c r="C86" s="10"/>
      <c r="D86" s="10"/>
      <c r="E86" s="10"/>
      <c r="F86" s="11"/>
      <c r="G86" s="10"/>
      <c r="H86" s="10"/>
      <c r="I86" s="10"/>
      <c r="J86" s="12"/>
      <c r="K86" s="12"/>
      <c r="L86" s="10"/>
      <c r="M86" s="10"/>
      <c r="N86" s="12"/>
      <c r="O86" s="10"/>
      <c r="P86" s="10"/>
      <c r="Q86" s="10"/>
      <c r="R86" s="10"/>
      <c r="S86" s="10"/>
      <c r="T86" s="10"/>
      <c r="U86" s="10"/>
      <c r="V86" s="10"/>
      <c r="W86" s="12"/>
      <c r="X86" s="10"/>
      <c r="Y86" s="10"/>
      <c r="Z86" s="10"/>
      <c r="AA86" s="10"/>
      <c r="AB86" s="10"/>
      <c r="AC86" s="12"/>
      <c r="AD86" s="10"/>
      <c r="AE86" s="10"/>
      <c r="AF86" s="10"/>
      <c r="AH86" s="11"/>
      <c r="AI86" s="10"/>
      <c r="AJ86" s="10"/>
      <c r="AK86" s="12"/>
      <c r="AL86" s="12"/>
      <c r="AM86" s="12"/>
      <c r="AN86" s="12"/>
      <c r="AO86" s="12"/>
      <c r="AP86" s="10"/>
    </row>
    <row r="87" spans="1:42" s="13" customFormat="1" ht="15" customHeight="1">
      <c r="A87" s="12"/>
      <c r="B87" s="127"/>
      <c r="C87" s="10"/>
      <c r="D87" s="10"/>
      <c r="E87" s="10"/>
      <c r="F87" s="11"/>
      <c r="G87" s="10"/>
      <c r="H87" s="10"/>
      <c r="I87" s="10"/>
      <c r="J87" s="12"/>
      <c r="K87" s="12"/>
      <c r="L87" s="10"/>
      <c r="M87" s="10"/>
      <c r="N87" s="12"/>
      <c r="O87" s="10"/>
      <c r="P87" s="10"/>
      <c r="Q87" s="10"/>
      <c r="R87" s="10"/>
      <c r="S87" s="10"/>
      <c r="T87" s="10"/>
      <c r="U87" s="10"/>
      <c r="V87" s="10"/>
      <c r="W87" s="12"/>
      <c r="X87" s="10"/>
      <c r="Y87" s="10"/>
      <c r="Z87" s="10"/>
      <c r="AA87" s="10"/>
      <c r="AB87" s="10"/>
      <c r="AC87" s="12"/>
      <c r="AD87" s="10"/>
      <c r="AE87" s="10"/>
      <c r="AF87" s="10"/>
      <c r="AH87" s="11"/>
      <c r="AI87" s="10"/>
      <c r="AJ87" s="10"/>
      <c r="AK87" s="12"/>
      <c r="AL87" s="12"/>
      <c r="AM87" s="12"/>
      <c r="AN87" s="12"/>
      <c r="AO87" s="12"/>
      <c r="AP87" s="10"/>
    </row>
    <row r="88" spans="1:42" s="13" customFormat="1" ht="15" customHeight="1">
      <c r="A88" s="12"/>
      <c r="B88" s="127"/>
      <c r="C88" s="10"/>
      <c r="D88" s="10"/>
      <c r="E88" s="10"/>
      <c r="F88" s="11"/>
      <c r="G88" s="10"/>
      <c r="H88" s="10"/>
      <c r="I88" s="10"/>
      <c r="J88" s="12"/>
      <c r="K88" s="12"/>
      <c r="L88" s="10"/>
      <c r="M88" s="10"/>
      <c r="N88" s="12"/>
      <c r="O88" s="10"/>
      <c r="P88" s="10"/>
      <c r="Q88" s="10"/>
      <c r="R88" s="10"/>
      <c r="S88" s="10"/>
      <c r="T88" s="10"/>
      <c r="U88" s="10"/>
      <c r="V88" s="10"/>
      <c r="W88" s="12"/>
      <c r="X88" s="10"/>
      <c r="Y88" s="10"/>
      <c r="Z88" s="10"/>
      <c r="AA88" s="10"/>
      <c r="AB88" s="10"/>
      <c r="AC88" s="12"/>
      <c r="AD88" s="10"/>
      <c r="AE88" s="10"/>
      <c r="AF88" s="10"/>
      <c r="AH88" s="11"/>
      <c r="AI88" s="10"/>
      <c r="AJ88" s="10"/>
      <c r="AK88" s="12"/>
      <c r="AL88" s="12"/>
      <c r="AM88" s="12"/>
      <c r="AN88" s="12"/>
      <c r="AO88" s="12"/>
      <c r="AP88" s="10"/>
    </row>
    <row r="89" spans="1:42" s="13" customFormat="1" ht="15" customHeight="1">
      <c r="A89" s="12"/>
      <c r="B89" s="127"/>
      <c r="C89" s="10"/>
      <c r="D89" s="10"/>
      <c r="E89" s="10"/>
      <c r="F89" s="11"/>
      <c r="G89" s="10"/>
      <c r="H89" s="10"/>
      <c r="I89" s="10"/>
      <c r="J89" s="12"/>
      <c r="K89" s="12"/>
      <c r="L89" s="10"/>
      <c r="M89" s="10"/>
      <c r="N89" s="12"/>
      <c r="O89" s="10"/>
      <c r="P89" s="10"/>
      <c r="Q89" s="10"/>
      <c r="R89" s="10"/>
      <c r="S89" s="10"/>
      <c r="T89" s="10"/>
      <c r="U89" s="10"/>
      <c r="V89" s="10"/>
      <c r="W89" s="12"/>
      <c r="X89" s="10"/>
      <c r="Y89" s="10"/>
      <c r="Z89" s="10"/>
      <c r="AA89" s="10"/>
      <c r="AB89" s="10"/>
      <c r="AC89" s="12"/>
      <c r="AD89" s="10"/>
      <c r="AE89" s="10"/>
      <c r="AF89" s="10"/>
      <c r="AH89" s="11"/>
      <c r="AI89" s="10"/>
      <c r="AJ89" s="10"/>
      <c r="AK89" s="12"/>
      <c r="AL89" s="12"/>
      <c r="AM89" s="12"/>
      <c r="AN89" s="12"/>
      <c r="AO89" s="12"/>
      <c r="AP89" s="10"/>
    </row>
    <row r="90" spans="1:42" s="13" customFormat="1" ht="15" customHeight="1">
      <c r="A90" s="12"/>
      <c r="B90" s="127"/>
      <c r="C90" s="10"/>
      <c r="D90" s="10"/>
      <c r="E90" s="10"/>
      <c r="F90" s="11"/>
      <c r="G90" s="10"/>
      <c r="H90" s="10"/>
      <c r="I90" s="10"/>
      <c r="J90" s="12"/>
      <c r="K90" s="12"/>
      <c r="L90" s="10"/>
      <c r="M90" s="10"/>
      <c r="N90" s="12"/>
      <c r="O90" s="10"/>
      <c r="P90" s="10"/>
      <c r="Q90" s="10"/>
      <c r="R90" s="10"/>
      <c r="S90" s="10"/>
      <c r="T90" s="10"/>
      <c r="U90" s="10"/>
      <c r="V90" s="10"/>
      <c r="W90" s="12"/>
      <c r="X90" s="10"/>
      <c r="Y90" s="10"/>
      <c r="Z90" s="10"/>
      <c r="AA90" s="10"/>
      <c r="AB90" s="10"/>
      <c r="AC90" s="12"/>
      <c r="AD90" s="10"/>
      <c r="AE90" s="10"/>
      <c r="AF90" s="10"/>
      <c r="AH90" s="11"/>
      <c r="AI90" s="10"/>
      <c r="AJ90" s="10"/>
      <c r="AK90" s="12"/>
      <c r="AL90" s="12"/>
      <c r="AM90" s="12"/>
      <c r="AN90" s="12"/>
      <c r="AO90" s="12"/>
      <c r="AP90" s="10"/>
    </row>
    <row r="91" spans="1:42" s="13" customFormat="1" ht="15" customHeight="1">
      <c r="A91" s="12"/>
      <c r="B91" s="127"/>
      <c r="C91" s="10"/>
      <c r="D91" s="10"/>
      <c r="E91" s="10"/>
      <c r="F91" s="11"/>
      <c r="G91" s="10"/>
      <c r="H91" s="10"/>
      <c r="I91" s="10"/>
      <c r="J91" s="12"/>
      <c r="K91" s="12"/>
      <c r="L91" s="10"/>
      <c r="M91" s="10"/>
      <c r="N91" s="12"/>
      <c r="O91" s="10"/>
      <c r="P91" s="10"/>
      <c r="Q91" s="10"/>
      <c r="R91" s="10"/>
      <c r="S91" s="10"/>
      <c r="T91" s="10"/>
      <c r="U91" s="10"/>
      <c r="V91" s="10"/>
      <c r="W91" s="12"/>
      <c r="X91" s="10"/>
      <c r="Y91" s="10"/>
      <c r="Z91" s="10"/>
      <c r="AA91" s="10"/>
      <c r="AB91" s="10"/>
      <c r="AC91" s="12"/>
      <c r="AD91" s="10"/>
      <c r="AE91" s="10"/>
      <c r="AF91" s="10"/>
      <c r="AH91" s="11"/>
      <c r="AI91" s="10"/>
      <c r="AJ91" s="10"/>
      <c r="AK91" s="12"/>
      <c r="AL91" s="12"/>
      <c r="AM91" s="12"/>
      <c r="AN91" s="12"/>
      <c r="AO91" s="12"/>
      <c r="AP91" s="10"/>
    </row>
  </sheetData>
  <autoFilter ref="A3:AP58" xr:uid="{00000000-0001-0000-0000-000000000000}">
    <filterColumn colId="1">
      <colorFilter dxfId="0"/>
    </filterColumn>
  </autoFilter>
  <dataConsolidate/>
  <mergeCells count="25">
    <mergeCell ref="AO2:AO3"/>
    <mergeCell ref="AI2:AI3"/>
    <mergeCell ref="AJ2:AJ3"/>
    <mergeCell ref="AK2:AK3"/>
    <mergeCell ref="AL2:AL3"/>
    <mergeCell ref="AM2:AM3"/>
    <mergeCell ref="AN2:AN3"/>
    <mergeCell ref="AH2:AH3"/>
    <mergeCell ref="G2:G3"/>
    <mergeCell ref="H2:I2"/>
    <mergeCell ref="J2:J3"/>
    <mergeCell ref="K2:K3"/>
    <mergeCell ref="L2:L3"/>
    <mergeCell ref="M2:M3"/>
    <mergeCell ref="N2:Z2"/>
    <mergeCell ref="AD2:AD3"/>
    <mergeCell ref="AE2:AE3"/>
    <mergeCell ref="AF2:AF3"/>
    <mergeCell ref="AG2:AG3"/>
    <mergeCell ref="F2:F3"/>
    <mergeCell ref="A2:A3"/>
    <mergeCell ref="B2:B3"/>
    <mergeCell ref="C2:C3"/>
    <mergeCell ref="D2:D3"/>
    <mergeCell ref="E2:E3"/>
  </mergeCells>
  <phoneticPr fontId="3"/>
  <dataValidations count="5">
    <dataValidation type="list" allowBlank="1" showInputMessage="1" showErrorMessage="1" sqref="N4:N56" xr:uid="{1B654CBB-E370-42DA-ABB5-F272A97D9EED}">
      <formula1>"●,×"</formula1>
    </dataValidation>
    <dataValidation type="list" allowBlank="1" showInputMessage="1" showErrorMessage="1" sqref="R4:U55 X4:Z56 AB4:AC57" xr:uid="{A4B598F6-F85D-4C35-B836-48E27AC4B6CF}">
      <formula1>"●"</formula1>
    </dataValidation>
    <dataValidation type="list" imeMode="hiragana" allowBlank="1" showInputMessage="1" showErrorMessage="1" sqref="AL4:AL57" xr:uid="{C6945097-829A-4567-9CC2-5ADE38B7E577}">
      <formula1>"1,2"</formula1>
    </dataValidation>
    <dataValidation type="list" imeMode="hiragana" allowBlank="1" showInputMessage="1" showErrorMessage="1" sqref="AK4:AK57" xr:uid="{0CE243CA-4805-40F0-84D9-E5FCD9181093}">
      <formula1>"男,女"</formula1>
    </dataValidation>
    <dataValidation imeMode="hiragana" allowBlank="1" showInputMessage="1" showErrorMessage="1" sqref="D4:D9 L7:M19 AK58:AL71 J4:M6 E4:G32 C4:C32 C33:G71 J7:K32 L23:L32 M25:M32 AH4:AH71 J33:M71 D11:D32" xr:uid="{8FFAEC92-0ECE-4D31-8CB9-51ADADBBA0A4}"/>
  </dataValidations>
  <hyperlinks>
    <hyperlink ref="AE12" r:id="rId1" xr:uid="{F08747BE-D21B-49BE-AB27-A6AD8815FCF1}"/>
    <hyperlink ref="AE14" r:id="rId2" xr:uid="{53630EA0-C6A1-4318-88AA-59AF5780A260}"/>
    <hyperlink ref="AE15" r:id="rId3" xr:uid="{E5EDA4C1-E378-43FF-80DA-484D0705B9F0}"/>
    <hyperlink ref="AE17" r:id="rId4" xr:uid="{71A8A02A-4292-4E31-A10C-72476D8460B8}"/>
    <hyperlink ref="AE24" r:id="rId5" xr:uid="{D876781B-2DB4-4954-9F86-54F84F11D400}"/>
    <hyperlink ref="AE25" r:id="rId6" xr:uid="{1ECE8988-B464-459D-A099-4390D084D1E5}"/>
    <hyperlink ref="AE26" r:id="rId7" xr:uid="{5A369940-CF7C-41F0-8813-1ACFCD90E1A6}"/>
    <hyperlink ref="AE23" r:id="rId8" xr:uid="{A17CC941-BF66-4F53-A3E6-BC65CF8507A4}"/>
    <hyperlink ref="AE11" r:id="rId9" xr:uid="{AB2BB13E-B9F3-44C1-9B29-5C4C25E58B6F}"/>
    <hyperlink ref="AE6" r:id="rId10" xr:uid="{920367A9-D88C-4F49-A57B-DE91BC9A113F}"/>
    <hyperlink ref="AE5" r:id="rId11" xr:uid="{8BA48522-F7A7-42A5-8245-B72F26C0D79C}"/>
    <hyperlink ref="AE31" r:id="rId12" xr:uid="{DC67FAA2-FCF6-41E4-9C44-019C7EDA2D6E}"/>
    <hyperlink ref="AE18" r:id="rId13" xr:uid="{39905AED-1F7C-4D23-960A-D61C3AA54529}"/>
    <hyperlink ref="AE9" r:id="rId14" xr:uid="{3E340CFA-E0A2-40E8-A3EF-388C8D05B3F9}"/>
    <hyperlink ref="AE30" r:id="rId15" xr:uid="{836D90F5-FD6A-4AB8-9E86-87D445CBB60E}"/>
    <hyperlink ref="AE29" r:id="rId16" xr:uid="{49930FCF-8054-4AA6-8655-ED2572FB6BF7}"/>
    <hyperlink ref="AE28" r:id="rId17" xr:uid="{EA0E919E-ED52-4E2C-9AD9-D13D55574DBD}"/>
    <hyperlink ref="AE32" r:id="rId18" xr:uid="{ABBD4D80-89BF-4832-80C3-CC9C148D7AA5}"/>
    <hyperlink ref="AE10" r:id="rId19" xr:uid="{774D9A53-BAA4-47D6-818D-07C33A5146CE}"/>
    <hyperlink ref="AE20" r:id="rId20" xr:uid="{F0623B1F-7947-4D74-A4E3-709AFDF824D7}"/>
    <hyperlink ref="AE8" r:id="rId21" xr:uid="{4C3DB802-40A1-429A-BE57-54883C170974}"/>
    <hyperlink ref="AE13" r:id="rId22" xr:uid="{16EC4FBB-2FE6-4578-ACC9-DA7EAF722000}"/>
    <hyperlink ref="AE19" r:id="rId23" xr:uid="{9E73D02A-D5B2-4F97-93A0-D3EF538D5AED}"/>
    <hyperlink ref="AE22" r:id="rId24" xr:uid="{CC7B05CF-CC90-46FC-B3B1-53BE89C8CFC5}"/>
    <hyperlink ref="AE4" r:id="rId25" xr:uid="{92BCBBFD-FEEE-4E37-BEA4-E9059E0B2C38}"/>
    <hyperlink ref="AE7" r:id="rId26" xr:uid="{D5B84417-1E25-4835-AE78-643E0E073658}"/>
    <hyperlink ref="AE27" r:id="rId27" xr:uid="{E75D10E8-82CB-4DB1-B60C-B8EF0F000FDB}"/>
    <hyperlink ref="AE21" r:id="rId28" xr:uid="{F66C92CA-CECD-416C-9586-8AA7C6528AE6}"/>
    <hyperlink ref="AE16" r:id="rId29" xr:uid="{F6CCBB51-959B-4BE0-9C2E-162262570DE9}"/>
  </hyperlinks>
  <printOptions horizontalCentered="1"/>
  <pageMargins left="0.62992125984251968" right="0.62992125984251968" top="0.78740157480314965" bottom="0.74803149606299213" header="0.51181102362204722" footer="0.31496062992125984"/>
  <pageSetup paperSize="8" scale="22" fitToHeight="0" orientation="landscape" r:id="rId30"/>
  <legacy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志願書</vt:lpstr>
      <vt:lpstr>リスト</vt:lpstr>
      <vt:lpstr>学生名簿作成用</vt:lpstr>
      <vt:lpstr>2026秋_全情報 (2026.5.18更新) </vt:lpstr>
      <vt:lpstr>'2026秋_全情報 (2026.5.18更新) '!Criteria</vt:lpstr>
      <vt:lpstr>'2026秋_全情報 (2026.5.18更新) '!Print_Area</vt:lpstr>
      <vt:lpstr>志願書!Print_Area</vt:lpstr>
      <vt:lpstr>'2026秋_全情報 (2026.5.18更新)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南須原哉汰</dc:creator>
  <cp:lastModifiedBy>南須原哉汰</cp:lastModifiedBy>
  <cp:lastPrinted>2026-09-15T06:22:34Z</cp:lastPrinted>
  <dcterms:created xsi:type="dcterms:W3CDTF">2026-06-23T00:56:01Z</dcterms:created>
  <dcterms:modified xsi:type="dcterms:W3CDTF">2026-10-06T06:32:14Z</dcterms:modified>
</cp:coreProperties>
</file>