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33.35.76.128\koho\【【HP作業用フォルダ】】\r5.11.17.ときめいとファイル差し替え\"/>
    </mc:Choice>
  </mc:AlternateContent>
  <xr:revisionPtr revIDLastSave="0" documentId="13_ncr:1_{55BD5AF8-05FE-4B9C-8152-C14A4F88011F}" xr6:coauthVersionLast="47" xr6:coauthVersionMax="47" xr10:uidLastSave="{00000000-0000-0000-0000-000000000000}"/>
  <bookViews>
    <workbookView xWindow="390" yWindow="390" windowWidth="23220" windowHeight="15480" xr2:uid="{00000000-000D-0000-FFFF-FFFF00000000}"/>
  </bookViews>
  <sheets>
    <sheet name="使用変更申請書" sheetId="1" r:id="rId1"/>
  </sheets>
  <definedNames>
    <definedName name="_xlnm.Print_Area" localSheetId="0">使用変更申請書!$A$1:$Q$31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1" l="1"/>
  <c r="P22" i="1"/>
  <c r="P20" i="1"/>
  <c r="P18" i="1"/>
  <c r="P16" i="1"/>
  <c r="AH24" i="1" l="1"/>
  <c r="AH22" i="1"/>
  <c r="AH20" i="1"/>
  <c r="AH18" i="1"/>
  <c r="AH16" i="1"/>
  <c r="AH28" i="1" l="1"/>
  <c r="AH26" i="1"/>
  <c r="P28" i="1" l="1"/>
  <c r="P26" i="1"/>
  <c r="AF2" i="1"/>
</calcChain>
</file>

<file path=xl/sharedStrings.xml><?xml version="1.0" encoding="utf-8"?>
<sst xmlns="http://schemas.openxmlformats.org/spreadsheetml/2006/main" count="117" uniqueCount="50">
  <si>
    <t>新潟大学駅南キャンパス使用変更申請書／使用変更許可証</t>
    <phoneticPr fontId="2"/>
  </si>
  <si>
    <t>《記入例》</t>
    <rPh sb="1" eb="3">
      <t>キニュウ</t>
    </rPh>
    <rPh sb="3" eb="4">
      <t>レイ</t>
    </rPh>
    <phoneticPr fontId="2"/>
  </si>
  <si>
    <t>申込年月日</t>
    <rPh sb="0" eb="2">
      <t>モウシコミ</t>
    </rPh>
    <rPh sb="2" eb="5">
      <t>ネンガッピ</t>
    </rPh>
    <phoneticPr fontId="2"/>
  </si>
  <si>
    <t>新潟大学総務部総務課長　　殿</t>
    <rPh sb="0" eb="2">
      <t>ニイガタ</t>
    </rPh>
    <rPh sb="2" eb="4">
      <t>ダイガク</t>
    </rPh>
    <rPh sb="4" eb="6">
      <t>ソウム</t>
    </rPh>
    <rPh sb="6" eb="7">
      <t>ブ</t>
    </rPh>
    <rPh sb="7" eb="10">
      <t>ソウムカ</t>
    </rPh>
    <rPh sb="10" eb="11">
      <t>チョウ</t>
    </rPh>
    <rPh sb="13" eb="14">
      <t>ドノ</t>
    </rPh>
    <phoneticPr fontId="2"/>
  </si>
  <si>
    <t>申込者氏名･ﾌﾘｶﾞﾅ</t>
    <rPh sb="0" eb="2">
      <t>モウシコミ</t>
    </rPh>
    <rPh sb="2" eb="3">
      <t>シャ</t>
    </rPh>
    <rPh sb="3" eb="5">
      <t>シメイ</t>
    </rPh>
    <phoneticPr fontId="2"/>
  </si>
  <si>
    <t>新潟　太郎 ・ ニイガタ　タロウ</t>
    <phoneticPr fontId="2"/>
  </si>
  <si>
    <t>申込者TEL･FAX</t>
    <rPh sb="0" eb="3">
      <t>モウシコミシャ</t>
    </rPh>
    <phoneticPr fontId="2"/>
  </si>
  <si>
    <t>(TEL)</t>
    <phoneticPr fontId="2"/>
  </si>
  <si>
    <t>(FAX)</t>
    <phoneticPr fontId="2"/>
  </si>
  <si>
    <t>０２５-２４８-８１４１</t>
    <phoneticPr fontId="2"/>
  </si>
  <si>
    <t>０２５-２４８-８１４４</t>
    <phoneticPr fontId="2"/>
  </si>
  <si>
    <t>申込者E-MAIL</t>
    <rPh sb="0" eb="3">
      <t>モウシコミシャ</t>
    </rPh>
    <phoneticPr fontId="2"/>
  </si>
  <si>
    <t>tokimate@adm.niigata-u.ac.jp</t>
    <phoneticPr fontId="2"/>
  </si>
  <si>
    <t>団体名</t>
    <rPh sb="0" eb="3">
      <t>ダンタイメイ</t>
    </rPh>
    <phoneticPr fontId="2"/>
  </si>
  <si>
    <t>新潟大学駅南キャンパスときめいと</t>
    <phoneticPr fontId="2"/>
  </si>
  <si>
    <t>団体住所</t>
    <rPh sb="0" eb="2">
      <t>ダンタイ</t>
    </rPh>
    <rPh sb="2" eb="4">
      <t>ジュウショ</t>
    </rPh>
    <phoneticPr fontId="2"/>
  </si>
  <si>
    <t>〒</t>
    <phoneticPr fontId="2"/>
  </si>
  <si>
    <t>記</t>
    <rPh sb="0" eb="1">
      <t>キ</t>
    </rPh>
    <phoneticPr fontId="2"/>
  </si>
  <si>
    <t>使　用　人　数</t>
    <rPh sb="0" eb="1">
      <t>シ</t>
    </rPh>
    <rPh sb="2" eb="3">
      <t>ヨウ</t>
    </rPh>
    <rPh sb="4" eb="5">
      <t>ジン</t>
    </rPh>
    <rPh sb="6" eb="7">
      <t>スウ</t>
    </rPh>
    <phoneticPr fontId="2"/>
  </si>
  <si>
    <r>
      <t>使用施設の主な設備</t>
    </r>
    <r>
      <rPr>
        <b/>
        <u/>
        <sz val="12"/>
        <rFont val="ＭＳ Ｐ明朝"/>
        <family val="1"/>
        <charset val="128"/>
      </rPr>
      <t>以外</t>
    </r>
    <r>
      <rPr>
        <sz val="12"/>
        <rFont val="ＭＳ Ｐ明朝"/>
        <family val="1"/>
        <charset val="128"/>
      </rPr>
      <t>に
使用を希望する機材等</t>
    </r>
    <phoneticPr fontId="2"/>
  </si>
  <si>
    <t>新潟大学総務部総務課長</t>
    <rPh sb="0" eb="2">
      <t>ニイガタ</t>
    </rPh>
    <rPh sb="2" eb="4">
      <t>ダイガク</t>
    </rPh>
    <rPh sb="4" eb="7">
      <t>ソウムブ</t>
    </rPh>
    <rPh sb="7" eb="10">
      <t>ソウムカ</t>
    </rPh>
    <rPh sb="10" eb="11">
      <t>チョウ</t>
    </rPh>
    <phoneticPr fontId="2"/>
  </si>
  <si>
    <t>　　　　申し込みのありました上記新潟大学駅南キャンパスの使用変更について，許可します。</t>
    <rPh sb="4" eb="5">
      <t>モウ</t>
    </rPh>
    <rPh sb="6" eb="7">
      <t>コ</t>
    </rPh>
    <rPh sb="14" eb="16">
      <t>ジョウキ</t>
    </rPh>
    <rPh sb="16" eb="18">
      <t>ニイガタ</t>
    </rPh>
    <rPh sb="18" eb="20">
      <t>ダイガク</t>
    </rPh>
    <rPh sb="20" eb="22">
      <t>エキナン</t>
    </rPh>
    <rPh sb="28" eb="30">
      <t>シヨウ</t>
    </rPh>
    <rPh sb="30" eb="32">
      <t>ヘンコウ</t>
    </rPh>
    <rPh sb="37" eb="39">
      <t>キョカ</t>
    </rPh>
    <phoneticPr fontId="2"/>
  </si>
  <si>
    <t>下記のとおり使用変更を申請しますので，許可くださるようお願いします。</t>
    <rPh sb="11" eb="13">
      <t>シンセイ</t>
    </rPh>
    <rPh sb="19" eb="21">
      <t>キョカ</t>
    </rPh>
    <rPh sb="28" eb="29">
      <t>ネガ</t>
    </rPh>
    <phoneticPr fontId="2"/>
  </si>
  <si>
    <t>なお，使用にあたっては，「新潟大学駅南キャンパス使用規程」を遵守します。</t>
    <rPh sb="3" eb="5">
      <t>シヨウ</t>
    </rPh>
    <rPh sb="13" eb="17">
      <t>ニイガタダイガク</t>
    </rPh>
    <rPh sb="17" eb="19">
      <t>エキナン</t>
    </rPh>
    <rPh sb="24" eb="26">
      <t>シヨウ</t>
    </rPh>
    <rPh sb="26" eb="28">
      <t>キテイ</t>
    </rPh>
    <rPh sb="30" eb="32">
      <t>ジュンシュ</t>
    </rPh>
    <phoneticPr fontId="2"/>
  </si>
  <si>
    <t>令和　　年　　月　　日（　）　　　時　　分から</t>
  </si>
  <si>
    <t>令和　　年　　月　　日（　）　　　時　　分まで</t>
  </si>
  <si>
    <t>令和　　　年　　　月　　　日</t>
    <rPh sb="0" eb="2">
      <t>レイワ</t>
    </rPh>
    <rPh sb="5" eb="6">
      <t>ネン</t>
    </rPh>
    <rPh sb="9" eb="10">
      <t>ゲツ</t>
    </rPh>
    <rPh sb="13" eb="14">
      <t>ニチ</t>
    </rPh>
    <phoneticPr fontId="2"/>
  </si>
  <si>
    <t>時間</t>
    <rPh sb="0" eb="2">
      <t>ジカン</t>
    </rPh>
    <phoneticPr fontId="2"/>
  </si>
  <si>
    <t>円</t>
    <rPh sb="0" eb="1">
      <t>エン</t>
    </rPh>
    <phoneticPr fontId="2"/>
  </si>
  <si>
    <t>円</t>
    <rPh sb="0" eb="1">
      <t>エン</t>
    </rPh>
    <phoneticPr fontId="2"/>
  </si>
  <si>
    <r>
      <t xml:space="preserve">使　用　目　的
</t>
    </r>
    <r>
      <rPr>
        <sz val="10"/>
        <color theme="1"/>
        <rFont val="ＭＳ Ｐ明朝"/>
        <family val="1"/>
        <charset val="128"/>
      </rPr>
      <t>(内容を具体的に記入してください)</t>
    </r>
    <rPh sb="0" eb="1">
      <t>シ</t>
    </rPh>
    <rPh sb="2" eb="3">
      <t>ヨウ</t>
    </rPh>
    <rPh sb="4" eb="5">
      <t>メ</t>
    </rPh>
    <rPh sb="6" eb="7">
      <t>テキ</t>
    </rPh>
    <rPh sb="12" eb="15">
      <t>グタイテキ</t>
    </rPh>
    <rPh sb="17" eb="18">
      <t>ニュウ</t>
    </rPh>
    <phoneticPr fontId="2"/>
  </si>
  <si>
    <t>使用料(税込）</t>
    <rPh sb="0" eb="3">
      <t>シヨウリョウ</t>
    </rPh>
    <rPh sb="4" eb="6">
      <t>ゼイコ</t>
    </rPh>
    <phoneticPr fontId="2"/>
  </si>
  <si>
    <t>本学使用欄
※入力不要</t>
    <rPh sb="0" eb="2">
      <t>ホンガク</t>
    </rPh>
    <rPh sb="2" eb="5">
      <t>シヨウラン</t>
    </rPh>
    <rPh sb="7" eb="9">
      <t>ニュウリョク</t>
    </rPh>
    <rPh sb="9" eb="11">
      <t>フヨウ</t>
    </rPh>
    <phoneticPr fontId="2"/>
  </si>
  <si>
    <t>請求予定額</t>
    <rPh sb="0" eb="2">
      <t>セイキュウ</t>
    </rPh>
    <rPh sb="2" eb="4">
      <t>ヨテイ</t>
    </rPh>
    <rPh sb="4" eb="5">
      <t>ガク</t>
    </rPh>
    <phoneticPr fontId="2"/>
  </si>
  <si>
    <r>
      <t xml:space="preserve">使用日時
</t>
    </r>
    <r>
      <rPr>
        <sz val="9"/>
        <rFont val="ＭＳ Ｐ明朝"/>
        <family val="1"/>
        <charset val="128"/>
      </rPr>
      <t xml:space="preserve">使用時間は
</t>
    </r>
    <r>
      <rPr>
        <u/>
        <sz val="9"/>
        <rFont val="ＭＳ Ｐ明朝"/>
        <family val="1"/>
        <charset val="128"/>
      </rPr>
      <t>１時間単位</t>
    </r>
    <r>
      <rPr>
        <sz val="9"/>
        <rFont val="ＭＳ Ｐ明朝"/>
        <family val="1"/>
        <charset val="128"/>
      </rPr>
      <t>です
１時間未満の端数は
切り上げ、
使用料を算出します
(例)1.5時間→2時間</t>
    </r>
    <rPh sb="0" eb="1">
      <t>シ</t>
    </rPh>
    <rPh sb="1" eb="2">
      <t>ヨウ</t>
    </rPh>
    <rPh sb="2" eb="3">
      <t>ニチ</t>
    </rPh>
    <rPh sb="3" eb="4">
      <t>ジ</t>
    </rPh>
    <rPh sb="7" eb="9">
      <t>シヨウ</t>
    </rPh>
    <rPh sb="8" eb="9">
      <t>ヨウ</t>
    </rPh>
    <rPh sb="38" eb="41">
      <t>シヨウリョウ</t>
    </rPh>
    <rPh sb="42" eb="44">
      <t>サンシュツ</t>
    </rPh>
    <rPh sb="50" eb="51">
      <t>レイ</t>
    </rPh>
    <rPh sb="55" eb="57">
      <t>ジカン</t>
    </rPh>
    <rPh sb="59" eb="61">
      <t>ジカン</t>
    </rPh>
    <phoneticPr fontId="2"/>
  </si>
  <si>
    <r>
      <rPr>
        <sz val="12"/>
        <rFont val="ＭＳ Ｐ明朝"/>
        <family val="1"/>
        <charset val="128"/>
      </rPr>
      <t>〒</t>
    </r>
    <r>
      <rPr>
        <b/>
        <sz val="12"/>
        <color rgb="FF0070C0"/>
        <rFont val="ＭＳ Ｐ明朝"/>
        <family val="1"/>
        <charset val="128"/>
      </rPr>
      <t>９５０－０９１１　新潟市中央区笹口１丁目１番地</t>
    </r>
    <phoneticPr fontId="2"/>
  </si>
  <si>
    <t>XXXXXに関する打ち合わせ</t>
    <phoneticPr fontId="2"/>
  </si>
  <si>
    <r>
      <rPr>
        <b/>
        <sz val="12"/>
        <color rgb="FF0070C0"/>
        <rFont val="ＭＳ Ｐ明朝"/>
        <family val="1"/>
        <charset val="128"/>
      </rPr>
      <t>３０</t>
    </r>
    <r>
      <rPr>
        <sz val="12"/>
        <color theme="1"/>
        <rFont val="ＭＳ Ｐ明朝"/>
        <family val="1"/>
        <charset val="128"/>
      </rPr>
      <t>　名</t>
    </r>
    <phoneticPr fontId="2"/>
  </si>
  <si>
    <t>令和２年　１月１１日（土）　　９時００分から</t>
    <phoneticPr fontId="2"/>
  </si>
  <si>
    <t>令和２年　１月１１日（土）　１１時００分まで</t>
    <phoneticPr fontId="2"/>
  </si>
  <si>
    <t>利用なし</t>
    <phoneticPr fontId="2"/>
  </si>
  <si>
    <r>
      <t xml:space="preserve">講義室Ａ
</t>
    </r>
    <r>
      <rPr>
        <sz val="10"/>
        <color theme="1"/>
        <rFont val="ＭＳ Ｐ明朝"/>
        <family val="1"/>
        <charset val="128"/>
      </rPr>
      <t>(5,280円/時間)</t>
    </r>
    <rPh sb="0" eb="3">
      <t>コウギシツ</t>
    </rPh>
    <rPh sb="11" eb="12">
      <t>エン</t>
    </rPh>
    <rPh sb="13" eb="15">
      <t>ジカン</t>
    </rPh>
    <phoneticPr fontId="2"/>
  </si>
  <si>
    <r>
      <t xml:space="preserve">多目的
スペース
</t>
    </r>
    <r>
      <rPr>
        <sz val="10"/>
        <color theme="1"/>
        <rFont val="ＭＳ Ｐ明朝"/>
        <family val="1"/>
        <charset val="128"/>
      </rPr>
      <t>(5,280円/時間)</t>
    </r>
    <rPh sb="0" eb="3">
      <t>タモクテキ</t>
    </rPh>
    <phoneticPr fontId="2"/>
  </si>
  <si>
    <r>
      <t xml:space="preserve">ミーティング
ルームB
</t>
    </r>
    <r>
      <rPr>
        <sz val="10"/>
        <color theme="1"/>
        <rFont val="ＭＳ Ｐ明朝"/>
        <family val="1"/>
        <charset val="128"/>
      </rPr>
      <t>(1,100円/時間)</t>
    </r>
    <rPh sb="20" eb="22">
      <t>ジカン</t>
    </rPh>
    <phoneticPr fontId="2"/>
  </si>
  <si>
    <r>
      <t xml:space="preserve">ミーティング
ルームA
</t>
    </r>
    <r>
      <rPr>
        <sz val="10"/>
        <color theme="1"/>
        <rFont val="ＭＳ Ｐ明朝"/>
        <family val="1"/>
        <charset val="128"/>
      </rPr>
      <t>(2,200円/時間)</t>
    </r>
    <rPh sb="20" eb="22">
      <t>ジカン</t>
    </rPh>
    <phoneticPr fontId="2"/>
  </si>
  <si>
    <r>
      <t xml:space="preserve">講義室Ｂ
</t>
    </r>
    <r>
      <rPr>
        <sz val="10"/>
        <color theme="1"/>
        <rFont val="ＭＳ Ｐ明朝"/>
        <family val="1"/>
        <charset val="128"/>
      </rPr>
      <t>(3,190円/時間)</t>
    </r>
    <rPh sb="0" eb="3">
      <t>コウギシツ</t>
    </rPh>
    <rPh sb="13" eb="15">
      <t>ジカン</t>
    </rPh>
    <phoneticPr fontId="2"/>
  </si>
  <si>
    <t>【無償】</t>
  </si>
  <si>
    <t>免除額</t>
    <rPh sb="0" eb="3">
      <t>メンジョガク</t>
    </rPh>
    <phoneticPr fontId="2"/>
  </si>
  <si>
    <t>　</t>
  </si>
  <si>
    <t>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</si>
</sst>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yyyy\ &quot;年&quot;\ m\ &quot;月&quot;\ d\ &quot;日&quot;"/>
    <numFmt numFmtId="177" formatCode="[DBNum3]\●\●&quot;元&quot;&quot;年&quot;m&quot;月&quot;d&quot;日&quot;"/>
    <numFmt numFmtId="178" formatCode="[DBNum3]ggg\ \ e\ \ &quot;年&quot;\ \ m\ \ &quot;月&quot;\ \ d\ \ &quot;日&quot;"/>
    <numFmt numFmtId="179" formatCode="#,##0_);[Red]\(#,##0\)"/>
  </numFmts>
  <fonts count="18" x14ac:knownFonts="1">
    <font>
      <sz val="11"/>
      <color theme="1"/>
      <name val="ＭＳ Ｐゴシック"/>
      <family val="2"/>
      <charset val="128"/>
      <scheme val="minor"/>
    </font>
    <font>
      <b/>
      <sz val="14"/>
      <color theme="1"/>
      <name val="ＭＳ Ｐ明朝"/>
      <family val="1"/>
      <charset val="128"/>
    </font>
    <font>
      <sz val="6"/>
      <name val="ＭＳ Ｐゴシック"/>
      <family val="2"/>
      <charset val="128"/>
      <scheme val="minor"/>
    </font>
    <font>
      <sz val="14"/>
      <color theme="1"/>
      <name val="ＭＳ Ｐ明朝"/>
      <family val="1"/>
      <charset val="128"/>
    </font>
    <font>
      <sz val="12"/>
      <color theme="1"/>
      <name val="ＭＳ Ｐ明朝"/>
      <family val="1"/>
      <charset val="128"/>
    </font>
    <font>
      <sz val="11"/>
      <color theme="1"/>
      <name val="ＭＳ Ｐ明朝"/>
      <family val="1"/>
      <charset val="128"/>
    </font>
    <font>
      <b/>
      <sz val="12"/>
      <color rgb="FFFF0000"/>
      <name val="ＭＳ Ｐ明朝"/>
      <family val="1"/>
      <charset val="128"/>
    </font>
    <font>
      <sz val="12"/>
      <color theme="1"/>
      <name val="Consolas"/>
      <family val="3"/>
    </font>
    <font>
      <sz val="12"/>
      <name val="ＭＳ Ｐ明朝"/>
      <family val="1"/>
      <charset val="128"/>
    </font>
    <font>
      <sz val="9"/>
      <color theme="1"/>
      <name val="ＭＳ Ｐ明朝"/>
      <family val="1"/>
      <charset val="128"/>
    </font>
    <font>
      <sz val="10"/>
      <color theme="1"/>
      <name val="ＭＳ Ｐ明朝"/>
      <family val="1"/>
      <charset val="128"/>
    </font>
    <font>
      <b/>
      <u/>
      <sz val="12"/>
      <name val="ＭＳ Ｐ明朝"/>
      <family val="1"/>
      <charset val="128"/>
    </font>
    <font>
      <sz val="11"/>
      <color theme="1"/>
      <name val="ＭＳ Ｐゴシック"/>
      <family val="2"/>
      <charset val="128"/>
      <scheme val="minor"/>
    </font>
    <font>
      <b/>
      <sz val="16"/>
      <color theme="9"/>
      <name val="ＭＳ Ｐ明朝"/>
      <family val="1"/>
      <charset val="128"/>
    </font>
    <font>
      <sz val="9"/>
      <name val="ＭＳ Ｐ明朝"/>
      <family val="1"/>
      <charset val="128"/>
    </font>
    <font>
      <u/>
      <sz val="9"/>
      <name val="ＭＳ Ｐ明朝"/>
      <family val="1"/>
      <charset val="128"/>
    </font>
    <font>
      <b/>
      <sz val="12"/>
      <color rgb="FF0070C0"/>
      <name val="ＭＳ Ｐ明朝"/>
      <family val="1"/>
      <charset val="128"/>
    </font>
    <font>
      <b/>
      <sz val="12"/>
      <color rgb="FF0070C0"/>
      <name val="Consolas"/>
      <family val="3"/>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107">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4" fillId="0" borderId="7" xfId="0" applyFont="1" applyBorder="1" applyAlignment="1">
      <alignment vertical="center"/>
    </xf>
    <xf numFmtId="49" fontId="4" fillId="0" borderId="7" xfId="0" applyNumberFormat="1" applyFont="1" applyBorder="1" applyAlignment="1">
      <alignment vertical="center"/>
    </xf>
    <xf numFmtId="0" fontId="10" fillId="0" borderId="7" xfId="0" applyFont="1" applyBorder="1" applyAlignment="1">
      <alignment vertical="center"/>
    </xf>
    <xf numFmtId="0" fontId="10" fillId="0" borderId="7" xfId="0" applyFont="1" applyBorder="1" applyAlignment="1">
      <alignment horizontal="center" vertical="center"/>
    </xf>
    <xf numFmtId="0" fontId="4" fillId="0" borderId="7" xfId="0" applyFont="1" applyBorder="1" applyAlignment="1">
      <alignment horizontal="center" vertical="center"/>
    </xf>
    <xf numFmtId="176" fontId="4" fillId="0" borderId="0" xfId="0" applyNumberFormat="1" applyFont="1" applyAlignment="1">
      <alignment vertical="center"/>
    </xf>
    <xf numFmtId="0" fontId="4" fillId="0" borderId="0" xfId="0" applyFont="1" applyAlignment="1">
      <alignment vertical="center"/>
    </xf>
    <xf numFmtId="38" fontId="4" fillId="2" borderId="2" xfId="1" applyFont="1" applyFill="1" applyBorder="1" applyAlignment="1">
      <alignment horizontal="right" vertical="center"/>
    </xf>
    <xf numFmtId="38" fontId="4" fillId="2" borderId="2" xfId="0" applyNumberFormat="1" applyFont="1" applyFill="1" applyBorder="1" applyAlignment="1">
      <alignment horizontal="right" vertical="center"/>
    </xf>
    <xf numFmtId="38" fontId="4" fillId="2" borderId="0" xfId="1" applyFont="1" applyFill="1" applyBorder="1" applyAlignment="1">
      <alignment horizontal="right" vertical="center"/>
    </xf>
    <xf numFmtId="0" fontId="4" fillId="2" borderId="0" xfId="0" applyFont="1" applyFill="1" applyBorder="1" applyAlignment="1">
      <alignment vertical="center"/>
    </xf>
    <xf numFmtId="38" fontId="4" fillId="2" borderId="0" xfId="0" applyNumberFormat="1" applyFont="1" applyFill="1" applyBorder="1" applyAlignment="1">
      <alignment horizontal="right" vertical="center"/>
    </xf>
    <xf numFmtId="0" fontId="9" fillId="2" borderId="2" xfId="0" applyFont="1" applyFill="1" applyBorder="1" applyAlignment="1">
      <alignment horizontal="center" vertical="center"/>
    </xf>
    <xf numFmtId="0" fontId="9" fillId="2" borderId="5" xfId="0" applyFont="1" applyFill="1" applyBorder="1" applyAlignment="1">
      <alignment horizontal="center" vertical="center"/>
    </xf>
    <xf numFmtId="0" fontId="1" fillId="0" borderId="0" xfId="0" applyFont="1" applyBorder="1" applyAlignment="1">
      <alignment vertical="center"/>
    </xf>
    <xf numFmtId="0" fontId="16" fillId="0" borderId="0" xfId="0" applyFont="1" applyAlignment="1">
      <alignment horizontal="right" vertical="center"/>
    </xf>
    <xf numFmtId="179" fontId="4" fillId="2" borderId="2" xfId="1" applyNumberFormat="1" applyFont="1" applyFill="1" applyBorder="1" applyAlignment="1">
      <alignment horizontal="right" vertical="center"/>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16" fillId="0" borderId="11" xfId="0" applyFont="1" applyBorder="1" applyAlignment="1">
      <alignment horizontal="center" vertical="center"/>
    </xf>
    <xf numFmtId="0" fontId="16" fillId="0" borderId="1" xfId="0" applyFont="1" applyBorder="1" applyAlignment="1">
      <alignment horizontal="center" vertical="center"/>
    </xf>
    <xf numFmtId="0" fontId="16" fillId="0" borderId="12"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2" xfId="0" applyFont="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2" xfId="0" applyFont="1" applyFill="1" applyBorder="1" applyAlignment="1">
      <alignment horizontal="center" vertical="center" wrapText="1"/>
    </xf>
    <xf numFmtId="38" fontId="5" fillId="2" borderId="3" xfId="1" applyFont="1" applyFill="1" applyBorder="1" applyAlignment="1">
      <alignment horizontal="center" vertical="center"/>
    </xf>
    <xf numFmtId="38" fontId="5" fillId="2" borderId="5" xfId="1" applyFont="1" applyFill="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4" fillId="0" borderId="3" xfId="0" applyFont="1" applyBorder="1" applyAlignment="1">
      <alignment horizontal="left" vertical="center" indent="1"/>
    </xf>
    <xf numFmtId="0" fontId="4" fillId="0" borderId="4" xfId="0" applyFont="1" applyBorder="1" applyAlignment="1">
      <alignment horizontal="left" vertical="center" indent="1"/>
    </xf>
    <xf numFmtId="0" fontId="4" fillId="0" borderId="5" xfId="0" applyFont="1" applyBorder="1" applyAlignment="1">
      <alignment horizontal="left" vertical="center" inden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3" fillId="0" borderId="0" xfId="0" applyFont="1" applyBorder="1" applyAlignment="1">
      <alignment horizontal="center" vertical="center"/>
    </xf>
    <xf numFmtId="0" fontId="13" fillId="0" borderId="1" xfId="0" applyFont="1" applyBorder="1" applyAlignment="1">
      <alignment horizontal="center" vertical="center"/>
    </xf>
    <xf numFmtId="0" fontId="5" fillId="0" borderId="2" xfId="0" applyFont="1" applyFill="1" applyBorder="1" applyAlignment="1">
      <alignment horizontal="distributed" vertical="center" indent="1"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6" fillId="0" borderId="4" xfId="0" applyFont="1" applyBorder="1" applyAlignment="1">
      <alignment horizontal="left" vertical="center" indent="1"/>
    </xf>
    <xf numFmtId="0" fontId="5" fillId="0" borderId="3" xfId="0" applyFont="1" applyFill="1" applyBorder="1" applyAlignment="1">
      <alignment horizontal="distributed" vertical="center" indent="1" shrinkToFit="1"/>
    </xf>
    <xf numFmtId="0" fontId="5" fillId="0" borderId="4" xfId="0" applyFont="1" applyFill="1" applyBorder="1" applyAlignment="1">
      <alignment horizontal="distributed" vertical="center" indent="1" shrinkToFit="1"/>
    </xf>
    <xf numFmtId="0" fontId="5" fillId="0" borderId="5" xfId="0" applyFont="1" applyFill="1" applyBorder="1" applyAlignment="1">
      <alignment horizontal="distributed" vertical="center" indent="1" shrinkToFit="1"/>
    </xf>
    <xf numFmtId="0" fontId="16" fillId="0" borderId="3" xfId="0" applyFont="1" applyBorder="1" applyAlignment="1">
      <alignment horizontal="left" vertical="center" indent="1"/>
    </xf>
    <xf numFmtId="178" fontId="4" fillId="0" borderId="0" xfId="0" applyNumberFormat="1" applyFont="1" applyAlignment="1">
      <alignment horizontal="center" vertical="center"/>
    </xf>
    <xf numFmtId="0" fontId="4" fillId="0" borderId="0" xfId="0" applyFont="1" applyAlignment="1">
      <alignment horizontal="right" vertical="center" indent="1"/>
    </xf>
    <xf numFmtId="0" fontId="4" fillId="0" borderId="0" xfId="0" applyFont="1" applyBorder="1" applyAlignment="1">
      <alignment horizontal="left" vertical="center" indent="1"/>
    </xf>
    <xf numFmtId="0" fontId="13" fillId="0" borderId="1" xfId="0" applyFont="1" applyBorder="1" applyAlignment="1">
      <alignment horizontal="right" vertical="center" indent="1"/>
    </xf>
    <xf numFmtId="0" fontId="4" fillId="0" borderId="0" xfId="0" applyFont="1" applyAlignment="1">
      <alignment horizontal="left" vertical="center" wrapText="1" indent="3"/>
    </xf>
    <xf numFmtId="0" fontId="4" fillId="0" borderId="0" xfId="0" applyFont="1" applyAlignment="1">
      <alignment horizontal="left" vertical="center" indent="3"/>
    </xf>
    <xf numFmtId="49" fontId="8" fillId="0" borderId="0" xfId="0" applyNumberFormat="1" applyFont="1" applyAlignment="1">
      <alignment horizontal="left" vertical="center"/>
    </xf>
    <xf numFmtId="0" fontId="16" fillId="0" borderId="5" xfId="0" applyFont="1" applyBorder="1" applyAlignment="1">
      <alignment horizontal="left" vertical="center" indent="1"/>
    </xf>
    <xf numFmtId="177" fontId="4" fillId="0" borderId="0" xfId="0" applyNumberFormat="1" applyFont="1" applyAlignment="1">
      <alignment horizontal="distributed" vertical="center" indent="1"/>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16" fillId="0" borderId="8" xfId="0" applyFont="1" applyBorder="1" applyAlignment="1">
      <alignment horizontal="left" vertical="center" indent="1"/>
    </xf>
    <xf numFmtId="0" fontId="16" fillId="0" borderId="9" xfId="0" applyFont="1" applyBorder="1" applyAlignment="1">
      <alignment horizontal="left" vertical="center" indent="1"/>
    </xf>
    <xf numFmtId="0" fontId="16" fillId="0" borderId="10" xfId="0" applyFont="1" applyBorder="1" applyAlignment="1">
      <alignment horizontal="left" vertical="center" indent="1"/>
    </xf>
    <xf numFmtId="0" fontId="16" fillId="0" borderId="7" xfId="0" applyFont="1" applyBorder="1" applyAlignment="1">
      <alignment horizontal="left" vertical="center" indent="1"/>
    </xf>
    <xf numFmtId="0" fontId="16" fillId="0" borderId="0" xfId="0" applyFont="1" applyBorder="1" applyAlignment="1">
      <alignment horizontal="left" vertical="center" indent="1"/>
    </xf>
    <xf numFmtId="0" fontId="16" fillId="0" borderId="6" xfId="0" applyFont="1" applyBorder="1" applyAlignment="1">
      <alignment horizontal="left" vertical="center" indent="1"/>
    </xf>
    <xf numFmtId="0" fontId="16" fillId="0" borderId="11" xfId="0" applyFont="1" applyBorder="1" applyAlignment="1">
      <alignment horizontal="left" vertical="center" indent="1"/>
    </xf>
    <xf numFmtId="0" fontId="16" fillId="0" borderId="1" xfId="0" applyFont="1" applyBorder="1" applyAlignment="1">
      <alignment horizontal="left" vertical="center" indent="1"/>
    </xf>
    <xf numFmtId="0" fontId="16" fillId="0" borderId="12" xfId="0" applyFont="1" applyBorder="1" applyAlignment="1">
      <alignment horizontal="left" vertical="center" indent="1"/>
    </xf>
    <xf numFmtId="0" fontId="4" fillId="2" borderId="0" xfId="0" applyFont="1" applyFill="1" applyBorder="1" applyAlignment="1">
      <alignment horizontal="center" vertical="center"/>
    </xf>
    <xf numFmtId="0" fontId="7" fillId="0" borderId="3" xfId="0" applyFont="1" applyBorder="1" applyAlignment="1">
      <alignment horizontal="left" vertical="center" indent="1"/>
    </xf>
    <xf numFmtId="0" fontId="7" fillId="0" borderId="4" xfId="0" applyFont="1" applyBorder="1" applyAlignment="1">
      <alignment horizontal="left" vertical="center" indent="1"/>
    </xf>
    <xf numFmtId="0" fontId="7" fillId="0" borderId="5" xfId="0" applyFont="1" applyBorder="1" applyAlignment="1">
      <alignment horizontal="left" vertical="center" indent="1"/>
    </xf>
    <xf numFmtId="0" fontId="17" fillId="0" borderId="3" xfId="0" applyFont="1" applyBorder="1" applyAlignment="1">
      <alignment horizontal="left" vertical="center" indent="1"/>
    </xf>
    <xf numFmtId="0" fontId="17" fillId="0" borderId="4" xfId="0" applyFont="1" applyBorder="1" applyAlignment="1">
      <alignment horizontal="left" vertical="center" indent="1"/>
    </xf>
  </cellXfs>
  <cellStyles count="2">
    <cellStyle name="桁区切り" xfId="1" builtinId="6"/>
    <cellStyle name="標準" xfId="0" builtinId="0"/>
  </cellStyles>
  <dxfs count="8">
    <dxf>
      <fill>
        <patternFill>
          <bgColor rgb="FFFFFF00"/>
        </patternFill>
      </fill>
    </dxf>
    <dxf>
      <font>
        <b/>
        <i val="0"/>
        <color rgb="FF0070C0"/>
      </font>
    </dxf>
    <dxf>
      <font>
        <b/>
        <i val="0"/>
        <color rgb="FFFF0000"/>
      </font>
    </dxf>
    <dxf>
      <font>
        <b/>
        <i val="0"/>
        <color rgb="FF7030A0"/>
      </font>
    </dxf>
    <dxf>
      <fill>
        <patternFill>
          <bgColor rgb="FFFFFF00"/>
        </patternFill>
      </fill>
    </dxf>
    <dxf>
      <font>
        <b/>
        <i val="0"/>
        <color rgb="FF0070C0"/>
      </font>
    </dxf>
    <dxf>
      <font>
        <b/>
        <i val="0"/>
        <color rgb="FFFF0000"/>
      </font>
    </dxf>
    <dxf>
      <font>
        <b/>
        <i val="0"/>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57150</xdr:colOff>
      <xdr:row>17</xdr:row>
      <xdr:rowOff>266700</xdr:rowOff>
    </xdr:from>
    <xdr:to>
      <xdr:col>3</xdr:col>
      <xdr:colOff>409575</xdr:colOff>
      <xdr:row>22</xdr:row>
      <xdr:rowOff>28575</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180975" y="6591300"/>
          <a:ext cx="1285875" cy="1381125"/>
        </a:xfrm>
        <a:prstGeom prst="bracketPair">
          <a:avLst>
            <a:gd name="adj" fmla="val 5143"/>
          </a:avLst>
        </a:prstGeom>
        <a:noFill/>
        <a:ln w="9525">
          <a:solidFill>
            <a:srgbClr val="000000"/>
          </a:solidFill>
          <a:round/>
          <a:headEnd/>
          <a:tailEnd/>
        </a:ln>
      </xdr:spPr>
    </xdr:sp>
    <xdr:clientData/>
  </xdr:twoCellAnchor>
  <xdr:twoCellAnchor>
    <xdr:from>
      <xdr:col>31</xdr:col>
      <xdr:colOff>114300</xdr:colOff>
      <xdr:row>16</xdr:row>
      <xdr:rowOff>314325</xdr:rowOff>
    </xdr:from>
    <xdr:to>
      <xdr:col>37</xdr:col>
      <xdr:colOff>560854</xdr:colOff>
      <xdr:row>23</xdr:row>
      <xdr:rowOff>180975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3192125" y="6315075"/>
          <a:ext cx="3446929" cy="2133600"/>
        </a:xfrm>
        <a:prstGeom prst="roundRect">
          <a:avLst/>
        </a:prstGeom>
        <a:ln w="2857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rPr>
            <a:t>必要に応じて、下記機材の貸し出しを行っています。</a:t>
          </a:r>
          <a:endParaRPr lang="ja-JP" altLang="ja-JP" sz="900">
            <a:effectLst/>
          </a:endParaRPr>
        </a:p>
        <a:p>
          <a:pPr algn="l"/>
          <a:r>
            <a:rPr kumimoji="1" lang="ja-JP" altLang="en-US" sz="900">
              <a:solidFill>
                <a:sysClr val="windowText" lastClr="000000"/>
              </a:solidFill>
            </a:rPr>
            <a:t>　　・液晶プロジェクター</a:t>
          </a:r>
          <a:endParaRPr kumimoji="1" lang="en-US" altLang="ja-JP" sz="900">
            <a:solidFill>
              <a:sysClr val="windowText" lastClr="000000"/>
            </a:solidFill>
          </a:endParaRPr>
        </a:p>
        <a:p>
          <a:pPr algn="l"/>
          <a:r>
            <a:rPr kumimoji="1" lang="ja-JP" altLang="en-US" sz="900">
              <a:solidFill>
                <a:sysClr val="windowText" lastClr="000000"/>
              </a:solidFill>
            </a:rPr>
            <a:t>　　・携帯型スクリーン</a:t>
          </a:r>
          <a:endParaRPr kumimoji="1" lang="en-US" altLang="ja-JP" sz="900">
            <a:solidFill>
              <a:sysClr val="windowText" lastClr="000000"/>
            </a:solidFill>
          </a:endParaRPr>
        </a:p>
        <a:p>
          <a:pPr algn="l"/>
          <a:r>
            <a:rPr kumimoji="1" lang="ja-JP" altLang="en-US" sz="900">
              <a:solidFill>
                <a:sysClr val="windowText" lastClr="000000"/>
              </a:solidFill>
            </a:rPr>
            <a:t>　　・携帯型アンプ</a:t>
          </a:r>
          <a:endParaRPr kumimoji="1" lang="en-US" altLang="ja-JP" sz="900">
            <a:solidFill>
              <a:sysClr val="windowText" lastClr="000000"/>
            </a:solidFill>
          </a:endParaRPr>
        </a:p>
        <a:p>
          <a:pPr algn="l"/>
          <a:r>
            <a:rPr kumimoji="1" lang="ja-JP" altLang="en-US" sz="900">
              <a:solidFill>
                <a:sysClr val="windowText" lastClr="000000"/>
              </a:solidFill>
            </a:rPr>
            <a:t>　　・</a:t>
          </a:r>
          <a:r>
            <a:rPr kumimoji="1" lang="en-US" altLang="ja-JP" sz="900">
              <a:solidFill>
                <a:sysClr val="windowText" lastClr="000000"/>
              </a:solidFill>
            </a:rPr>
            <a:t>PC</a:t>
          </a:r>
          <a:r>
            <a:rPr kumimoji="1" lang="ja-JP" altLang="en-US" sz="900">
              <a:solidFill>
                <a:sysClr val="windowText" lastClr="000000"/>
              </a:solidFill>
            </a:rPr>
            <a:t>（</a:t>
          </a:r>
          <a:r>
            <a:rPr kumimoji="1" lang="en-US" altLang="ja-JP" sz="900">
              <a:solidFill>
                <a:sysClr val="windowText" lastClr="000000"/>
              </a:solidFill>
            </a:rPr>
            <a:t>Windows</a:t>
          </a:r>
          <a:r>
            <a:rPr kumimoji="1" lang="ja-JP" altLang="en-US" sz="900">
              <a:solidFill>
                <a:sysClr val="windowText" lastClr="000000"/>
              </a:solidFill>
            </a:rPr>
            <a:t>）</a:t>
          </a:r>
          <a:endParaRPr kumimoji="1" lang="en-US" altLang="ja-JP" sz="900">
            <a:solidFill>
              <a:sysClr val="windowText" lastClr="000000"/>
            </a:solidFill>
          </a:endParaRPr>
        </a:p>
        <a:p>
          <a:pPr algn="l"/>
          <a:r>
            <a:rPr kumimoji="1" lang="ja-JP" altLang="en-US" sz="900">
              <a:solidFill>
                <a:sysClr val="windowText" lastClr="000000"/>
              </a:solidFill>
            </a:rPr>
            <a:t>ただし、先約がある場合にはお受けできない場合がございますのでご了承ください。</a:t>
          </a:r>
          <a:endParaRPr kumimoji="1" lang="en-US" altLang="ja-JP" sz="900">
            <a:solidFill>
              <a:sysClr val="windowText" lastClr="000000"/>
            </a:solidFill>
          </a:endParaRPr>
        </a:p>
        <a:p>
          <a:pPr algn="l"/>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講義室</a:t>
          </a:r>
          <a:r>
            <a:rPr kumimoji="1" lang="en-US" altLang="ja-JP" sz="900">
              <a:solidFill>
                <a:sysClr val="windowText" lastClr="000000"/>
              </a:solidFill>
            </a:rPr>
            <a:t>A</a:t>
          </a:r>
          <a:r>
            <a:rPr kumimoji="1" lang="ja-JP" altLang="en-US" sz="900">
              <a:solidFill>
                <a:sysClr val="windowText" lastClr="000000"/>
              </a:solidFill>
            </a:rPr>
            <a:t>、講義室</a:t>
          </a:r>
          <a:r>
            <a:rPr kumimoji="1" lang="en-US" altLang="ja-JP" sz="900">
              <a:solidFill>
                <a:sysClr val="windowText" lastClr="000000"/>
              </a:solidFill>
            </a:rPr>
            <a:t>B</a:t>
          </a:r>
          <a:r>
            <a:rPr kumimoji="1" lang="ja-JP" altLang="en-US" sz="900">
              <a:solidFill>
                <a:sysClr val="windowText" lastClr="000000"/>
              </a:solidFill>
            </a:rPr>
            <a:t>には上記機材があらかじめ備え付けてございますので、こちらの欄への記入は不要です。別途ご使用の場合のみご申請ください。</a:t>
          </a:r>
          <a:endParaRPr kumimoji="1" lang="en-US" altLang="ja-JP" sz="900">
            <a:solidFill>
              <a:sysClr val="windowText" lastClr="000000"/>
            </a:solidFill>
          </a:endParaRPr>
        </a:p>
      </xdr:txBody>
    </xdr:sp>
    <xdr:clientData/>
  </xdr:twoCellAnchor>
  <xdr:twoCellAnchor>
    <xdr:from>
      <xdr:col>15</xdr:col>
      <xdr:colOff>533400</xdr:colOff>
      <xdr:row>0</xdr:row>
      <xdr:rowOff>104776</xdr:rowOff>
    </xdr:from>
    <xdr:to>
      <xdr:col>16</xdr:col>
      <xdr:colOff>247650</xdr:colOff>
      <xdr:row>0</xdr:row>
      <xdr:rowOff>295276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43675" y="104776"/>
          <a:ext cx="552450" cy="190500"/>
        </a:xfrm>
        <a:prstGeom prst="rect">
          <a:avLst/>
        </a:prstGeom>
        <a:solidFill>
          <a:schemeClr val="lt1"/>
        </a:solidFill>
        <a:ln w="63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mj-ea"/>
              <a:ea typeface="+mj-ea"/>
            </a:rPr>
            <a:t>機</a:t>
          </a:r>
          <a:r>
            <a:rPr kumimoji="1" lang="en-US" altLang="ja-JP" sz="1050">
              <a:latin typeface="+mj-ea"/>
              <a:ea typeface="+mj-ea"/>
            </a:rPr>
            <a:t>2A</a:t>
          </a:r>
          <a:endParaRPr kumimoji="1" lang="ja-JP" altLang="en-US" sz="1050">
            <a:latin typeface="+mj-ea"/>
            <a:ea typeface="+mj-ea"/>
          </a:endParaRPr>
        </a:p>
      </xdr:txBody>
    </xdr:sp>
    <xdr:clientData/>
  </xdr:twoCellAnchor>
  <xdr:twoCellAnchor>
    <xdr:from>
      <xdr:col>19</xdr:col>
      <xdr:colOff>57150</xdr:colOff>
      <xdr:row>17</xdr:row>
      <xdr:rowOff>266700</xdr:rowOff>
    </xdr:from>
    <xdr:to>
      <xdr:col>21</xdr:col>
      <xdr:colOff>409575</xdr:colOff>
      <xdr:row>22</xdr:row>
      <xdr:rowOff>28575</xdr:rowOff>
    </xdr:to>
    <xdr:sp macro="" textlink="">
      <xdr:nvSpPr>
        <xdr:cNvPr id="8" name="AutoShape 1">
          <a:extLst>
            <a:ext uri="{FF2B5EF4-FFF2-40B4-BE49-F238E27FC236}">
              <a16:creationId xmlns:a16="http://schemas.microsoft.com/office/drawing/2014/main" id="{00000000-0008-0000-0000-000008000000}"/>
            </a:ext>
          </a:extLst>
        </xdr:cNvPr>
        <xdr:cNvSpPr>
          <a:spLocks noChangeArrowheads="1"/>
        </xdr:cNvSpPr>
      </xdr:nvSpPr>
      <xdr:spPr bwMode="auto">
        <a:xfrm>
          <a:off x="180975" y="6591300"/>
          <a:ext cx="1285875" cy="1381125"/>
        </a:xfrm>
        <a:prstGeom prst="bracketPair">
          <a:avLst>
            <a:gd name="adj" fmla="val 5143"/>
          </a:avLst>
        </a:prstGeom>
        <a:noFill/>
        <a:ln w="9525">
          <a:solidFill>
            <a:srgbClr val="000000"/>
          </a:solidFill>
          <a:round/>
          <a:headEnd/>
          <a:tailEnd/>
        </a:ln>
      </xdr:spPr>
    </xdr:sp>
    <xdr:clientData/>
  </xdr:twoCellAnchor>
  <xdr:twoCellAnchor>
    <xdr:from>
      <xdr:col>33</xdr:col>
      <xdr:colOff>533400</xdr:colOff>
      <xdr:row>0</xdr:row>
      <xdr:rowOff>104776</xdr:rowOff>
    </xdr:from>
    <xdr:to>
      <xdr:col>34</xdr:col>
      <xdr:colOff>247650</xdr:colOff>
      <xdr:row>0</xdr:row>
      <xdr:rowOff>295276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543675" y="104776"/>
          <a:ext cx="552450" cy="190500"/>
        </a:xfrm>
        <a:prstGeom prst="rect">
          <a:avLst/>
        </a:prstGeom>
        <a:solidFill>
          <a:schemeClr val="lt1"/>
        </a:solidFill>
        <a:ln w="6350"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mj-ea"/>
              <a:ea typeface="+mj-ea"/>
            </a:rPr>
            <a:t>機</a:t>
          </a:r>
          <a:r>
            <a:rPr kumimoji="1" lang="en-US" altLang="ja-JP" sz="1050">
              <a:latin typeface="+mj-ea"/>
              <a:ea typeface="+mj-ea"/>
            </a:rPr>
            <a:t>2A</a:t>
          </a:r>
          <a:endParaRPr kumimoji="1" lang="ja-JP" altLang="en-US" sz="105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0"/>
  <sheetViews>
    <sheetView tabSelected="1" view="pageBreakPreview" zoomScaleNormal="100" zoomScaleSheetLayoutView="100" workbookViewId="0">
      <selection sqref="A1:Q1"/>
    </sheetView>
  </sheetViews>
  <sheetFormatPr defaultRowHeight="14.25" x14ac:dyDescent="0.15"/>
  <cols>
    <col min="1" max="1" width="2.625" style="2" customWidth="1"/>
    <col min="2" max="4" width="6.125" style="1" customWidth="1"/>
    <col min="5" max="5" width="6.625" style="1" customWidth="1"/>
    <col min="6" max="7" width="3.625" style="1" customWidth="1"/>
    <col min="8" max="8" width="5.625" style="1" customWidth="1"/>
    <col min="9" max="11" width="6.625" style="1" customWidth="1"/>
    <col min="12" max="13" width="3.625" style="1" customWidth="1"/>
    <col min="14" max="15" width="5.625" style="1" customWidth="1"/>
    <col min="16" max="16" width="11" style="1" customWidth="1"/>
    <col min="17" max="17" width="4.75" style="1" customWidth="1"/>
    <col min="18" max="18" width="10.375" style="1" bestFit="1" customWidth="1"/>
    <col min="19" max="19" width="1.625" style="2" customWidth="1"/>
    <col min="20" max="22" width="6.125" style="1" customWidth="1"/>
    <col min="23" max="23" width="6.625" style="1" customWidth="1"/>
    <col min="24" max="25" width="3.625" style="1" customWidth="1"/>
    <col min="26" max="26" width="5.625" style="1" customWidth="1"/>
    <col min="27" max="29" width="6.625" style="1" customWidth="1"/>
    <col min="30" max="31" width="3.625" style="1" customWidth="1"/>
    <col min="32" max="33" width="5.625" style="1" customWidth="1"/>
    <col min="34" max="34" width="11" style="1" customWidth="1"/>
    <col min="35" max="35" width="4.5" style="1" bestFit="1" customWidth="1"/>
    <col min="36" max="36" width="3.625" style="1" customWidth="1"/>
    <col min="37" max="16384" width="9" style="1"/>
  </cols>
  <sheetData>
    <row r="1" spans="1:36" ht="50.1" customHeight="1" x14ac:dyDescent="0.15">
      <c r="A1" s="71" t="s">
        <v>0</v>
      </c>
      <c r="B1" s="71"/>
      <c r="C1" s="71"/>
      <c r="D1" s="71"/>
      <c r="E1" s="71"/>
      <c r="F1" s="71"/>
      <c r="G1" s="71"/>
      <c r="H1" s="71"/>
      <c r="I1" s="71"/>
      <c r="J1" s="71"/>
      <c r="K1" s="71"/>
      <c r="L1" s="71"/>
      <c r="M1" s="71"/>
      <c r="N1" s="71"/>
      <c r="O1" s="71"/>
      <c r="P1" s="71"/>
      <c r="Q1" s="71"/>
      <c r="R1" s="19" t="s">
        <v>1</v>
      </c>
      <c r="S1" s="71" t="s">
        <v>0</v>
      </c>
      <c r="T1" s="71"/>
      <c r="U1" s="71"/>
      <c r="V1" s="71"/>
      <c r="W1" s="71"/>
      <c r="X1" s="71"/>
      <c r="Y1" s="71"/>
      <c r="Z1" s="71"/>
      <c r="AA1" s="71"/>
      <c r="AB1" s="71"/>
      <c r="AC1" s="71"/>
      <c r="AD1" s="71"/>
      <c r="AE1" s="71"/>
      <c r="AF1" s="71"/>
      <c r="AG1" s="71"/>
      <c r="AH1" s="71"/>
      <c r="AI1" s="71"/>
      <c r="AJ1" s="18"/>
    </row>
    <row r="2" spans="1:36" ht="24.95" customHeight="1" x14ac:dyDescent="0.15">
      <c r="A2" s="82" t="s">
        <v>2</v>
      </c>
      <c r="B2" s="82"/>
      <c r="C2" s="82"/>
      <c r="D2" s="82"/>
      <c r="E2" s="82"/>
      <c r="F2" s="82"/>
      <c r="G2" s="82"/>
      <c r="H2" s="82"/>
      <c r="I2" s="82"/>
      <c r="J2" s="82"/>
      <c r="K2" s="82"/>
      <c r="L2" s="82"/>
      <c r="M2" s="82"/>
      <c r="N2" s="81" t="s">
        <v>26</v>
      </c>
      <c r="O2" s="81"/>
      <c r="P2" s="81"/>
      <c r="Q2" s="81"/>
      <c r="S2" s="82" t="s">
        <v>2</v>
      </c>
      <c r="T2" s="82"/>
      <c r="U2" s="82"/>
      <c r="V2" s="82"/>
      <c r="W2" s="82"/>
      <c r="X2" s="82"/>
      <c r="Y2" s="82"/>
      <c r="Z2" s="82"/>
      <c r="AA2" s="82"/>
      <c r="AB2" s="82"/>
      <c r="AC2" s="82"/>
      <c r="AD2" s="82"/>
      <c r="AE2" s="82"/>
      <c r="AF2" s="81">
        <f ca="1">TODAY()</f>
        <v>45247</v>
      </c>
      <c r="AG2" s="81"/>
      <c r="AH2" s="81"/>
      <c r="AI2" s="81"/>
    </row>
    <row r="3" spans="1:36" ht="39.950000000000003" customHeight="1" x14ac:dyDescent="0.15">
      <c r="A3" s="83" t="s">
        <v>3</v>
      </c>
      <c r="B3" s="83"/>
      <c r="C3" s="83"/>
      <c r="D3" s="83"/>
      <c r="E3" s="83"/>
      <c r="F3" s="83"/>
      <c r="G3" s="83"/>
      <c r="H3" s="83"/>
      <c r="I3" s="83"/>
      <c r="J3" s="83"/>
      <c r="K3" s="83"/>
      <c r="L3" s="83"/>
      <c r="M3" s="83"/>
      <c r="N3" s="72" t="s">
        <v>48</v>
      </c>
      <c r="O3" s="72"/>
      <c r="P3" s="72"/>
      <c r="Q3" s="72"/>
      <c r="S3" s="83" t="s">
        <v>3</v>
      </c>
      <c r="T3" s="83"/>
      <c r="U3" s="83"/>
      <c r="V3" s="83"/>
      <c r="W3" s="83"/>
      <c r="X3" s="83"/>
      <c r="Y3" s="83"/>
      <c r="Z3" s="83"/>
      <c r="AA3" s="83"/>
      <c r="AB3" s="83"/>
      <c r="AC3" s="83"/>
      <c r="AD3" s="83"/>
      <c r="AE3" s="83"/>
      <c r="AF3" s="84" t="s">
        <v>46</v>
      </c>
      <c r="AG3" s="84"/>
      <c r="AH3" s="84"/>
      <c r="AI3" s="84"/>
      <c r="AJ3" s="10"/>
    </row>
    <row r="4" spans="1:36" ht="21" customHeight="1" x14ac:dyDescent="0.15">
      <c r="A4" s="70"/>
      <c r="B4" s="73" t="s">
        <v>4</v>
      </c>
      <c r="C4" s="73"/>
      <c r="D4" s="73"/>
      <c r="E4" s="73"/>
      <c r="F4" s="51"/>
      <c r="G4" s="52"/>
      <c r="H4" s="52"/>
      <c r="I4" s="52"/>
      <c r="J4" s="52"/>
      <c r="K4" s="52"/>
      <c r="L4" s="52"/>
      <c r="M4" s="52"/>
      <c r="N4" s="52"/>
      <c r="O4" s="52"/>
      <c r="P4" s="52"/>
      <c r="Q4" s="53"/>
      <c r="R4" s="3"/>
      <c r="S4" s="10"/>
      <c r="T4" s="73" t="s">
        <v>4</v>
      </c>
      <c r="U4" s="73"/>
      <c r="V4" s="73"/>
      <c r="W4" s="73"/>
      <c r="X4" s="80" t="s">
        <v>5</v>
      </c>
      <c r="Y4" s="76"/>
      <c r="Z4" s="76"/>
      <c r="AA4" s="76"/>
      <c r="AB4" s="76"/>
      <c r="AC4" s="76"/>
      <c r="AD4" s="76"/>
      <c r="AE4" s="76"/>
      <c r="AF4" s="76"/>
      <c r="AG4" s="76"/>
      <c r="AH4" s="76"/>
      <c r="AI4" s="76"/>
      <c r="AJ4" s="10"/>
    </row>
    <row r="5" spans="1:36" ht="21" customHeight="1" x14ac:dyDescent="0.15">
      <c r="A5" s="70"/>
      <c r="B5" s="73" t="s">
        <v>6</v>
      </c>
      <c r="C5" s="73"/>
      <c r="D5" s="73"/>
      <c r="E5" s="73"/>
      <c r="F5" s="74" t="s">
        <v>7</v>
      </c>
      <c r="G5" s="75"/>
      <c r="H5" s="52"/>
      <c r="I5" s="52"/>
      <c r="J5" s="52"/>
      <c r="K5" s="53"/>
      <c r="L5" s="74" t="s">
        <v>8</v>
      </c>
      <c r="M5" s="75"/>
      <c r="N5" s="52"/>
      <c r="O5" s="52"/>
      <c r="P5" s="52"/>
      <c r="Q5" s="53"/>
      <c r="S5" s="10"/>
      <c r="T5" s="73" t="s">
        <v>6</v>
      </c>
      <c r="U5" s="73"/>
      <c r="V5" s="73"/>
      <c r="W5" s="73"/>
      <c r="X5" s="74" t="s">
        <v>7</v>
      </c>
      <c r="Y5" s="75"/>
      <c r="Z5" s="76" t="s">
        <v>9</v>
      </c>
      <c r="AA5" s="76"/>
      <c r="AB5" s="76"/>
      <c r="AC5" s="76"/>
      <c r="AD5" s="75" t="s">
        <v>8</v>
      </c>
      <c r="AE5" s="75"/>
      <c r="AF5" s="76" t="s">
        <v>10</v>
      </c>
      <c r="AG5" s="76"/>
      <c r="AH5" s="76"/>
      <c r="AI5" s="76"/>
      <c r="AJ5" s="10"/>
    </row>
    <row r="6" spans="1:36" ht="21" customHeight="1" x14ac:dyDescent="0.15">
      <c r="A6" s="70"/>
      <c r="B6" s="73" t="s">
        <v>11</v>
      </c>
      <c r="C6" s="73"/>
      <c r="D6" s="73"/>
      <c r="E6" s="73"/>
      <c r="F6" s="102"/>
      <c r="G6" s="103"/>
      <c r="H6" s="103"/>
      <c r="I6" s="103"/>
      <c r="J6" s="103"/>
      <c r="K6" s="103"/>
      <c r="L6" s="103"/>
      <c r="M6" s="103"/>
      <c r="N6" s="103"/>
      <c r="O6" s="103"/>
      <c r="P6" s="103"/>
      <c r="Q6" s="104"/>
      <c r="S6" s="10"/>
      <c r="T6" s="73" t="s">
        <v>11</v>
      </c>
      <c r="U6" s="73"/>
      <c r="V6" s="73"/>
      <c r="W6" s="73"/>
      <c r="X6" s="105" t="s">
        <v>12</v>
      </c>
      <c r="Y6" s="106"/>
      <c r="Z6" s="106"/>
      <c r="AA6" s="106"/>
      <c r="AB6" s="106"/>
      <c r="AC6" s="106"/>
      <c r="AD6" s="106"/>
      <c r="AE6" s="106"/>
      <c r="AF6" s="106"/>
      <c r="AG6" s="106"/>
      <c r="AH6" s="106"/>
      <c r="AI6" s="106"/>
      <c r="AJ6" s="10"/>
    </row>
    <row r="7" spans="1:36" ht="21" customHeight="1" x14ac:dyDescent="0.15">
      <c r="A7" s="70"/>
      <c r="B7" s="73" t="s">
        <v>13</v>
      </c>
      <c r="C7" s="73"/>
      <c r="D7" s="73"/>
      <c r="E7" s="73"/>
      <c r="F7" s="51"/>
      <c r="G7" s="52"/>
      <c r="H7" s="52"/>
      <c r="I7" s="52"/>
      <c r="J7" s="52"/>
      <c r="K7" s="52"/>
      <c r="L7" s="52"/>
      <c r="M7" s="52"/>
      <c r="N7" s="52"/>
      <c r="O7" s="52"/>
      <c r="P7" s="52"/>
      <c r="Q7" s="53"/>
      <c r="S7" s="10"/>
      <c r="T7" s="73" t="s">
        <v>13</v>
      </c>
      <c r="U7" s="73"/>
      <c r="V7" s="73"/>
      <c r="W7" s="73"/>
      <c r="X7" s="80" t="s">
        <v>14</v>
      </c>
      <c r="Y7" s="76"/>
      <c r="Z7" s="76"/>
      <c r="AA7" s="76"/>
      <c r="AB7" s="76"/>
      <c r="AC7" s="76"/>
      <c r="AD7" s="76"/>
      <c r="AE7" s="76"/>
      <c r="AF7" s="76"/>
      <c r="AG7" s="76"/>
      <c r="AH7" s="76"/>
      <c r="AI7" s="76"/>
      <c r="AJ7" s="10"/>
    </row>
    <row r="8" spans="1:36" ht="21" customHeight="1" x14ac:dyDescent="0.15">
      <c r="A8" s="70"/>
      <c r="B8" s="77" t="s">
        <v>15</v>
      </c>
      <c r="C8" s="78"/>
      <c r="D8" s="78"/>
      <c r="E8" s="79"/>
      <c r="F8" s="51" t="s">
        <v>16</v>
      </c>
      <c r="G8" s="52"/>
      <c r="H8" s="52"/>
      <c r="I8" s="52"/>
      <c r="J8" s="52"/>
      <c r="K8" s="52"/>
      <c r="L8" s="52"/>
      <c r="M8" s="52"/>
      <c r="N8" s="52"/>
      <c r="O8" s="52"/>
      <c r="P8" s="52"/>
      <c r="Q8" s="53"/>
      <c r="S8" s="10"/>
      <c r="T8" s="73" t="s">
        <v>15</v>
      </c>
      <c r="U8" s="73"/>
      <c r="V8" s="73"/>
      <c r="W8" s="73"/>
      <c r="X8" s="80" t="s">
        <v>35</v>
      </c>
      <c r="Y8" s="76"/>
      <c r="Z8" s="76"/>
      <c r="AA8" s="76"/>
      <c r="AB8" s="76"/>
      <c r="AC8" s="76"/>
      <c r="AD8" s="76"/>
      <c r="AE8" s="76"/>
      <c r="AF8" s="76"/>
      <c r="AG8" s="76"/>
      <c r="AH8" s="76"/>
      <c r="AI8" s="76"/>
      <c r="AJ8" s="10"/>
    </row>
    <row r="9" spans="1:36" ht="15" customHeight="1" x14ac:dyDescent="0.15">
      <c r="A9" s="85"/>
      <c r="B9" s="86"/>
      <c r="C9" s="86"/>
      <c r="D9" s="86"/>
      <c r="E9" s="86"/>
      <c r="F9" s="86"/>
      <c r="G9" s="86"/>
      <c r="H9" s="86"/>
      <c r="I9" s="86"/>
      <c r="J9" s="86"/>
      <c r="K9" s="86"/>
      <c r="L9" s="86"/>
      <c r="M9" s="86"/>
      <c r="N9" s="86"/>
      <c r="O9" s="86"/>
      <c r="P9" s="86"/>
      <c r="Q9" s="86"/>
      <c r="S9" s="85"/>
      <c r="T9" s="86"/>
      <c r="U9" s="86"/>
      <c r="V9" s="86"/>
      <c r="W9" s="86"/>
      <c r="X9" s="86"/>
      <c r="Y9" s="86"/>
      <c r="Z9" s="86"/>
      <c r="AA9" s="86"/>
      <c r="AB9" s="86"/>
      <c r="AC9" s="86"/>
      <c r="AD9" s="86"/>
      <c r="AE9" s="86"/>
      <c r="AF9" s="86"/>
      <c r="AG9" s="86"/>
      <c r="AH9" s="86"/>
      <c r="AI9" s="86"/>
      <c r="AJ9" s="86"/>
    </row>
    <row r="10" spans="1:36" ht="21" customHeight="1" x14ac:dyDescent="0.15">
      <c r="A10" s="85" t="s">
        <v>22</v>
      </c>
      <c r="B10" s="86"/>
      <c r="C10" s="86"/>
      <c r="D10" s="86"/>
      <c r="E10" s="86"/>
      <c r="F10" s="86"/>
      <c r="G10" s="86"/>
      <c r="H10" s="86"/>
      <c r="I10" s="86"/>
      <c r="J10" s="86"/>
      <c r="K10" s="86"/>
      <c r="L10" s="86"/>
      <c r="M10" s="86"/>
      <c r="N10" s="86"/>
      <c r="O10" s="86"/>
      <c r="P10" s="86"/>
      <c r="Q10" s="86"/>
      <c r="S10" s="85" t="s">
        <v>22</v>
      </c>
      <c r="T10" s="86"/>
      <c r="U10" s="86"/>
      <c r="V10" s="86"/>
      <c r="W10" s="86"/>
      <c r="X10" s="86"/>
      <c r="Y10" s="86"/>
      <c r="Z10" s="86"/>
      <c r="AA10" s="86"/>
      <c r="AB10" s="86"/>
      <c r="AC10" s="86"/>
      <c r="AD10" s="86"/>
      <c r="AE10" s="86"/>
      <c r="AF10" s="86"/>
      <c r="AG10" s="86"/>
      <c r="AH10" s="86"/>
      <c r="AI10" s="86"/>
      <c r="AJ10" s="86"/>
    </row>
    <row r="11" spans="1:36" ht="21" customHeight="1" x14ac:dyDescent="0.15">
      <c r="A11" s="85" t="s">
        <v>23</v>
      </c>
      <c r="B11" s="86"/>
      <c r="C11" s="86"/>
      <c r="D11" s="86"/>
      <c r="E11" s="86"/>
      <c r="F11" s="86"/>
      <c r="G11" s="86"/>
      <c r="H11" s="86"/>
      <c r="I11" s="86"/>
      <c r="J11" s="86"/>
      <c r="K11" s="86"/>
      <c r="L11" s="86"/>
      <c r="M11" s="86"/>
      <c r="N11" s="86"/>
      <c r="O11" s="86"/>
      <c r="P11" s="86"/>
      <c r="Q11" s="86"/>
      <c r="S11" s="85" t="s">
        <v>23</v>
      </c>
      <c r="T11" s="86"/>
      <c r="U11" s="86"/>
      <c r="V11" s="86"/>
      <c r="W11" s="86"/>
      <c r="X11" s="86"/>
      <c r="Y11" s="86"/>
      <c r="Z11" s="86"/>
      <c r="AA11" s="86"/>
      <c r="AB11" s="86"/>
      <c r="AC11" s="86"/>
      <c r="AD11" s="86"/>
      <c r="AE11" s="86"/>
      <c r="AF11" s="86"/>
      <c r="AG11" s="86"/>
      <c r="AH11" s="86"/>
      <c r="AI11" s="86"/>
      <c r="AJ11" s="86"/>
    </row>
    <row r="12" spans="1:36" ht="45" customHeight="1" x14ac:dyDescent="0.15">
      <c r="A12" s="69" t="s">
        <v>17</v>
      </c>
      <c r="B12" s="69"/>
      <c r="C12" s="69"/>
      <c r="D12" s="69"/>
      <c r="E12" s="69"/>
      <c r="F12" s="69"/>
      <c r="G12" s="69"/>
      <c r="H12" s="69"/>
      <c r="I12" s="69"/>
      <c r="J12" s="69"/>
      <c r="K12" s="69"/>
      <c r="L12" s="69"/>
      <c r="M12" s="69"/>
      <c r="N12" s="69"/>
      <c r="O12" s="69"/>
      <c r="P12" s="69"/>
      <c r="Q12" s="69"/>
      <c r="S12" s="69" t="s">
        <v>17</v>
      </c>
      <c r="T12" s="69"/>
      <c r="U12" s="69"/>
      <c r="V12" s="69"/>
      <c r="W12" s="69"/>
      <c r="X12" s="69"/>
      <c r="Y12" s="69"/>
      <c r="Z12" s="69"/>
      <c r="AA12" s="69"/>
      <c r="AB12" s="69"/>
      <c r="AC12" s="69"/>
      <c r="AD12" s="69"/>
      <c r="AE12" s="69"/>
      <c r="AF12" s="69"/>
      <c r="AG12" s="69"/>
      <c r="AH12" s="69"/>
      <c r="AI12" s="69"/>
      <c r="AJ12" s="69"/>
    </row>
    <row r="13" spans="1:36" ht="70.5" customHeight="1" x14ac:dyDescent="0.15">
      <c r="A13" s="70"/>
      <c r="B13" s="54" t="s">
        <v>30</v>
      </c>
      <c r="C13" s="55"/>
      <c r="D13" s="55"/>
      <c r="E13" s="55"/>
      <c r="F13" s="55"/>
      <c r="G13" s="56"/>
      <c r="H13" s="51"/>
      <c r="I13" s="52"/>
      <c r="J13" s="52"/>
      <c r="K13" s="52"/>
      <c r="L13" s="52"/>
      <c r="M13" s="52"/>
      <c r="N13" s="52"/>
      <c r="O13" s="53"/>
      <c r="P13" s="21" t="s">
        <v>32</v>
      </c>
      <c r="Q13" s="50"/>
      <c r="S13" s="70"/>
      <c r="T13" s="54" t="s">
        <v>30</v>
      </c>
      <c r="U13" s="55"/>
      <c r="V13" s="55"/>
      <c r="W13" s="55"/>
      <c r="X13" s="55"/>
      <c r="Y13" s="56"/>
      <c r="Z13" s="80" t="s">
        <v>36</v>
      </c>
      <c r="AA13" s="76"/>
      <c r="AB13" s="76"/>
      <c r="AC13" s="76"/>
      <c r="AD13" s="76"/>
      <c r="AE13" s="76"/>
      <c r="AF13" s="76"/>
      <c r="AG13" s="88"/>
      <c r="AH13" s="21" t="s">
        <v>32</v>
      </c>
      <c r="AI13" s="50"/>
      <c r="AJ13" s="4"/>
    </row>
    <row r="14" spans="1:36" ht="30" customHeight="1" x14ac:dyDescent="0.15">
      <c r="A14" s="70"/>
      <c r="B14" s="57" t="s">
        <v>18</v>
      </c>
      <c r="C14" s="58"/>
      <c r="D14" s="58"/>
      <c r="E14" s="58"/>
      <c r="F14" s="58"/>
      <c r="G14" s="59"/>
      <c r="H14" s="57" t="s">
        <v>49</v>
      </c>
      <c r="I14" s="58"/>
      <c r="J14" s="58"/>
      <c r="K14" s="58"/>
      <c r="L14" s="58"/>
      <c r="M14" s="58"/>
      <c r="N14" s="58"/>
      <c r="O14" s="59"/>
      <c r="P14" s="21" t="s">
        <v>31</v>
      </c>
      <c r="Q14" s="22"/>
      <c r="S14" s="70"/>
      <c r="T14" s="57" t="s">
        <v>18</v>
      </c>
      <c r="U14" s="58"/>
      <c r="V14" s="58"/>
      <c r="W14" s="58"/>
      <c r="X14" s="58"/>
      <c r="Y14" s="59"/>
      <c r="Z14" s="57" t="s">
        <v>37</v>
      </c>
      <c r="AA14" s="58"/>
      <c r="AB14" s="58"/>
      <c r="AC14" s="58"/>
      <c r="AD14" s="58"/>
      <c r="AE14" s="58"/>
      <c r="AF14" s="58"/>
      <c r="AG14" s="59"/>
      <c r="AH14" s="21" t="s">
        <v>31</v>
      </c>
      <c r="AI14" s="22"/>
      <c r="AJ14" s="5"/>
    </row>
    <row r="15" spans="1:36" ht="25.5" customHeight="1" x14ac:dyDescent="0.15">
      <c r="A15" s="70"/>
      <c r="B15" s="29" t="s">
        <v>34</v>
      </c>
      <c r="C15" s="30"/>
      <c r="D15" s="31"/>
      <c r="E15" s="60" t="s">
        <v>41</v>
      </c>
      <c r="F15" s="61"/>
      <c r="G15" s="62"/>
      <c r="H15" s="46" t="s">
        <v>24</v>
      </c>
      <c r="I15" s="47"/>
      <c r="J15" s="47"/>
      <c r="K15" s="47"/>
      <c r="L15" s="47"/>
      <c r="M15" s="47"/>
      <c r="N15" s="47"/>
      <c r="O15" s="48"/>
      <c r="P15" s="20"/>
      <c r="Q15" s="16" t="s">
        <v>27</v>
      </c>
      <c r="S15" s="70"/>
      <c r="T15" s="29" t="s">
        <v>34</v>
      </c>
      <c r="U15" s="30"/>
      <c r="V15" s="31"/>
      <c r="W15" s="60" t="s">
        <v>41</v>
      </c>
      <c r="X15" s="61"/>
      <c r="Y15" s="62"/>
      <c r="Z15" s="46" t="s">
        <v>24</v>
      </c>
      <c r="AA15" s="47"/>
      <c r="AB15" s="47"/>
      <c r="AC15" s="47"/>
      <c r="AD15" s="47"/>
      <c r="AE15" s="47"/>
      <c r="AF15" s="47"/>
      <c r="AG15" s="48"/>
      <c r="AH15" s="11"/>
      <c r="AI15" s="16" t="s">
        <v>27</v>
      </c>
      <c r="AJ15" s="6"/>
    </row>
    <row r="16" spans="1:36" ht="25.5" customHeight="1" x14ac:dyDescent="0.15">
      <c r="A16" s="70"/>
      <c r="B16" s="32"/>
      <c r="C16" s="33"/>
      <c r="D16" s="34"/>
      <c r="E16" s="63"/>
      <c r="F16" s="64"/>
      <c r="G16" s="65"/>
      <c r="H16" s="23" t="s">
        <v>25</v>
      </c>
      <c r="I16" s="24"/>
      <c r="J16" s="24"/>
      <c r="K16" s="24"/>
      <c r="L16" s="24"/>
      <c r="M16" s="24"/>
      <c r="N16" s="24"/>
      <c r="O16" s="25"/>
      <c r="P16" s="11">
        <f>ROUNDUP(P15,0)*5280</f>
        <v>0</v>
      </c>
      <c r="Q16" s="16" t="s">
        <v>28</v>
      </c>
      <c r="S16" s="70"/>
      <c r="T16" s="32"/>
      <c r="U16" s="33"/>
      <c r="V16" s="34"/>
      <c r="W16" s="63"/>
      <c r="X16" s="64"/>
      <c r="Y16" s="65"/>
      <c r="Z16" s="23" t="s">
        <v>25</v>
      </c>
      <c r="AA16" s="24"/>
      <c r="AB16" s="24"/>
      <c r="AC16" s="24"/>
      <c r="AD16" s="24"/>
      <c r="AE16" s="24"/>
      <c r="AF16" s="24"/>
      <c r="AG16" s="25"/>
      <c r="AH16" s="11">
        <f>AH15*5280</f>
        <v>0</v>
      </c>
      <c r="AI16" s="16" t="s">
        <v>28</v>
      </c>
      <c r="AJ16" s="7"/>
    </row>
    <row r="17" spans="1:36" ht="25.5" customHeight="1" x14ac:dyDescent="0.15">
      <c r="A17" s="70"/>
      <c r="B17" s="32"/>
      <c r="C17" s="33"/>
      <c r="D17" s="34"/>
      <c r="E17" s="60" t="s">
        <v>45</v>
      </c>
      <c r="F17" s="61"/>
      <c r="G17" s="62"/>
      <c r="H17" s="46" t="s">
        <v>24</v>
      </c>
      <c r="I17" s="47"/>
      <c r="J17" s="47"/>
      <c r="K17" s="47"/>
      <c r="L17" s="47"/>
      <c r="M17" s="47"/>
      <c r="N17" s="47"/>
      <c r="O17" s="48"/>
      <c r="P17" s="20"/>
      <c r="Q17" s="16" t="s">
        <v>27</v>
      </c>
      <c r="S17" s="70"/>
      <c r="T17" s="32"/>
      <c r="U17" s="33"/>
      <c r="V17" s="34"/>
      <c r="W17" s="60" t="s">
        <v>45</v>
      </c>
      <c r="X17" s="61"/>
      <c r="Y17" s="62"/>
      <c r="Z17" s="66" t="s">
        <v>38</v>
      </c>
      <c r="AA17" s="67"/>
      <c r="AB17" s="67"/>
      <c r="AC17" s="67"/>
      <c r="AD17" s="67"/>
      <c r="AE17" s="67"/>
      <c r="AF17" s="67"/>
      <c r="AG17" s="68"/>
      <c r="AH17" s="11">
        <v>2</v>
      </c>
      <c r="AI17" s="16" t="s">
        <v>27</v>
      </c>
      <c r="AJ17" s="6"/>
    </row>
    <row r="18" spans="1:36" ht="25.5" customHeight="1" x14ac:dyDescent="0.15">
      <c r="A18" s="70"/>
      <c r="B18" s="32"/>
      <c r="C18" s="33"/>
      <c r="D18" s="34"/>
      <c r="E18" s="63"/>
      <c r="F18" s="64"/>
      <c r="G18" s="65"/>
      <c r="H18" s="23" t="s">
        <v>25</v>
      </c>
      <c r="I18" s="24"/>
      <c r="J18" s="24"/>
      <c r="K18" s="24"/>
      <c r="L18" s="24"/>
      <c r="M18" s="24"/>
      <c r="N18" s="24"/>
      <c r="O18" s="25"/>
      <c r="P18" s="11">
        <f>ROUNDUP(P17,0)*3190</f>
        <v>0</v>
      </c>
      <c r="Q18" s="16" t="s">
        <v>28</v>
      </c>
      <c r="S18" s="70"/>
      <c r="T18" s="32"/>
      <c r="U18" s="33"/>
      <c r="V18" s="34"/>
      <c r="W18" s="63"/>
      <c r="X18" s="64"/>
      <c r="Y18" s="65"/>
      <c r="Z18" s="26" t="s">
        <v>39</v>
      </c>
      <c r="AA18" s="27"/>
      <c r="AB18" s="27"/>
      <c r="AC18" s="27"/>
      <c r="AD18" s="27"/>
      <c r="AE18" s="27"/>
      <c r="AF18" s="27"/>
      <c r="AG18" s="28"/>
      <c r="AH18" s="11">
        <f>AH17*3190</f>
        <v>6380</v>
      </c>
      <c r="AI18" s="16" t="s">
        <v>28</v>
      </c>
      <c r="AJ18" s="7"/>
    </row>
    <row r="19" spans="1:36" ht="25.5" customHeight="1" x14ac:dyDescent="0.15">
      <c r="A19" s="70"/>
      <c r="B19" s="32"/>
      <c r="C19" s="33"/>
      <c r="D19" s="34"/>
      <c r="E19" s="38" t="s">
        <v>44</v>
      </c>
      <c r="F19" s="39"/>
      <c r="G19" s="40"/>
      <c r="H19" s="46" t="s">
        <v>24</v>
      </c>
      <c r="I19" s="47"/>
      <c r="J19" s="47"/>
      <c r="K19" s="47"/>
      <c r="L19" s="47"/>
      <c r="M19" s="47"/>
      <c r="N19" s="47"/>
      <c r="O19" s="48"/>
      <c r="P19" s="20"/>
      <c r="Q19" s="16" t="s">
        <v>27</v>
      </c>
      <c r="S19" s="70"/>
      <c r="T19" s="32"/>
      <c r="U19" s="33"/>
      <c r="V19" s="34"/>
      <c r="W19" s="38" t="s">
        <v>44</v>
      </c>
      <c r="X19" s="39"/>
      <c r="Y19" s="40"/>
      <c r="Z19" s="46" t="s">
        <v>24</v>
      </c>
      <c r="AA19" s="47"/>
      <c r="AB19" s="47"/>
      <c r="AC19" s="47"/>
      <c r="AD19" s="47"/>
      <c r="AE19" s="47"/>
      <c r="AF19" s="47"/>
      <c r="AG19" s="48"/>
      <c r="AH19" s="11"/>
      <c r="AI19" s="16" t="s">
        <v>27</v>
      </c>
      <c r="AJ19" s="6"/>
    </row>
    <row r="20" spans="1:36" ht="25.5" customHeight="1" x14ac:dyDescent="0.15">
      <c r="A20" s="70"/>
      <c r="B20" s="32"/>
      <c r="C20" s="33"/>
      <c r="D20" s="34"/>
      <c r="E20" s="41"/>
      <c r="F20" s="42"/>
      <c r="G20" s="43"/>
      <c r="H20" s="23" t="s">
        <v>25</v>
      </c>
      <c r="I20" s="24"/>
      <c r="J20" s="24"/>
      <c r="K20" s="24"/>
      <c r="L20" s="24"/>
      <c r="M20" s="24"/>
      <c r="N20" s="24"/>
      <c r="O20" s="25"/>
      <c r="P20" s="11">
        <f>ROUNDUP(P19,0)*2200</f>
        <v>0</v>
      </c>
      <c r="Q20" s="16" t="s">
        <v>28</v>
      </c>
      <c r="S20" s="70"/>
      <c r="T20" s="32"/>
      <c r="U20" s="33"/>
      <c r="V20" s="34"/>
      <c r="W20" s="41"/>
      <c r="X20" s="42"/>
      <c r="Y20" s="43"/>
      <c r="Z20" s="23" t="s">
        <v>25</v>
      </c>
      <c r="AA20" s="24"/>
      <c r="AB20" s="24"/>
      <c r="AC20" s="24"/>
      <c r="AD20" s="24"/>
      <c r="AE20" s="24"/>
      <c r="AF20" s="24"/>
      <c r="AG20" s="25"/>
      <c r="AH20" s="11">
        <f>AH19*2200</f>
        <v>0</v>
      </c>
      <c r="AI20" s="16" t="s">
        <v>28</v>
      </c>
      <c r="AJ20" s="7"/>
    </row>
    <row r="21" spans="1:36" ht="25.5" customHeight="1" x14ac:dyDescent="0.15">
      <c r="A21" s="70"/>
      <c r="B21" s="32"/>
      <c r="C21" s="33"/>
      <c r="D21" s="34"/>
      <c r="E21" s="38" t="s">
        <v>43</v>
      </c>
      <c r="F21" s="39"/>
      <c r="G21" s="40"/>
      <c r="H21" s="46" t="s">
        <v>24</v>
      </c>
      <c r="I21" s="47"/>
      <c r="J21" s="47"/>
      <c r="K21" s="47"/>
      <c r="L21" s="47"/>
      <c r="M21" s="47"/>
      <c r="N21" s="47"/>
      <c r="O21" s="48"/>
      <c r="P21" s="20"/>
      <c r="Q21" s="16" t="s">
        <v>27</v>
      </c>
      <c r="S21" s="70"/>
      <c r="T21" s="32"/>
      <c r="U21" s="33"/>
      <c r="V21" s="34"/>
      <c r="W21" s="38" t="s">
        <v>43</v>
      </c>
      <c r="X21" s="39"/>
      <c r="Y21" s="40"/>
      <c r="Z21" s="66" t="s">
        <v>38</v>
      </c>
      <c r="AA21" s="67"/>
      <c r="AB21" s="67"/>
      <c r="AC21" s="67"/>
      <c r="AD21" s="67"/>
      <c r="AE21" s="67"/>
      <c r="AF21" s="67"/>
      <c r="AG21" s="68"/>
      <c r="AH21" s="11">
        <v>2</v>
      </c>
      <c r="AI21" s="16" t="s">
        <v>27</v>
      </c>
      <c r="AJ21" s="6"/>
    </row>
    <row r="22" spans="1:36" ht="25.5" customHeight="1" x14ac:dyDescent="0.15">
      <c r="A22" s="70"/>
      <c r="B22" s="32"/>
      <c r="C22" s="33"/>
      <c r="D22" s="34"/>
      <c r="E22" s="41"/>
      <c r="F22" s="42"/>
      <c r="G22" s="43"/>
      <c r="H22" s="23" t="s">
        <v>25</v>
      </c>
      <c r="I22" s="24"/>
      <c r="J22" s="24"/>
      <c r="K22" s="24"/>
      <c r="L22" s="24"/>
      <c r="M22" s="24"/>
      <c r="N22" s="24"/>
      <c r="O22" s="25"/>
      <c r="P22" s="11">
        <f>ROUNDUP(P21,0)*1100</f>
        <v>0</v>
      </c>
      <c r="Q22" s="16" t="s">
        <v>28</v>
      </c>
      <c r="S22" s="70"/>
      <c r="T22" s="32"/>
      <c r="U22" s="33"/>
      <c r="V22" s="34"/>
      <c r="W22" s="41"/>
      <c r="X22" s="42"/>
      <c r="Y22" s="43"/>
      <c r="Z22" s="26" t="s">
        <v>39</v>
      </c>
      <c r="AA22" s="27"/>
      <c r="AB22" s="27"/>
      <c r="AC22" s="27"/>
      <c r="AD22" s="27"/>
      <c r="AE22" s="27"/>
      <c r="AF22" s="27"/>
      <c r="AG22" s="28"/>
      <c r="AH22" s="11">
        <f>AH21*1100</f>
        <v>2200</v>
      </c>
      <c r="AI22" s="16" t="s">
        <v>28</v>
      </c>
      <c r="AJ22" s="7"/>
    </row>
    <row r="23" spans="1:36" ht="25.5" customHeight="1" x14ac:dyDescent="0.15">
      <c r="A23" s="70"/>
      <c r="B23" s="32"/>
      <c r="C23" s="33"/>
      <c r="D23" s="34"/>
      <c r="E23" s="38" t="s">
        <v>42</v>
      </c>
      <c r="F23" s="39"/>
      <c r="G23" s="40"/>
      <c r="H23" s="46" t="s">
        <v>24</v>
      </c>
      <c r="I23" s="47"/>
      <c r="J23" s="47"/>
      <c r="K23" s="47"/>
      <c r="L23" s="47"/>
      <c r="M23" s="47"/>
      <c r="N23" s="47"/>
      <c r="O23" s="48"/>
      <c r="P23" s="20"/>
      <c r="Q23" s="16" t="s">
        <v>27</v>
      </c>
      <c r="S23" s="70"/>
      <c r="T23" s="32"/>
      <c r="U23" s="33"/>
      <c r="V23" s="34"/>
      <c r="W23" s="38" t="s">
        <v>42</v>
      </c>
      <c r="X23" s="39"/>
      <c r="Y23" s="40"/>
      <c r="Z23" s="46" t="s">
        <v>24</v>
      </c>
      <c r="AA23" s="47"/>
      <c r="AB23" s="47"/>
      <c r="AC23" s="47"/>
      <c r="AD23" s="47"/>
      <c r="AE23" s="47"/>
      <c r="AF23" s="47"/>
      <c r="AG23" s="48"/>
      <c r="AH23" s="11"/>
      <c r="AI23" s="16" t="s">
        <v>27</v>
      </c>
      <c r="AJ23" s="6"/>
    </row>
    <row r="24" spans="1:36" ht="25.5" customHeight="1" x14ac:dyDescent="0.15">
      <c r="A24" s="70"/>
      <c r="B24" s="35"/>
      <c r="C24" s="36"/>
      <c r="D24" s="37"/>
      <c r="E24" s="41"/>
      <c r="F24" s="42"/>
      <c r="G24" s="43"/>
      <c r="H24" s="23" t="s">
        <v>25</v>
      </c>
      <c r="I24" s="24"/>
      <c r="J24" s="24"/>
      <c r="K24" s="24"/>
      <c r="L24" s="24"/>
      <c r="M24" s="24"/>
      <c r="N24" s="24"/>
      <c r="O24" s="25"/>
      <c r="P24" s="11">
        <f>ROUNDUP(P23,0)*5280</f>
        <v>0</v>
      </c>
      <c r="Q24" s="16" t="s">
        <v>28</v>
      </c>
      <c r="S24" s="70"/>
      <c r="T24" s="35"/>
      <c r="U24" s="36"/>
      <c r="V24" s="37"/>
      <c r="W24" s="41"/>
      <c r="X24" s="42"/>
      <c r="Y24" s="43"/>
      <c r="Z24" s="23" t="s">
        <v>25</v>
      </c>
      <c r="AA24" s="24"/>
      <c r="AB24" s="24"/>
      <c r="AC24" s="24"/>
      <c r="AD24" s="24"/>
      <c r="AE24" s="24"/>
      <c r="AF24" s="24"/>
      <c r="AG24" s="25"/>
      <c r="AH24" s="11">
        <f>AH23*5280</f>
        <v>0</v>
      </c>
      <c r="AI24" s="16" t="s">
        <v>28</v>
      </c>
      <c r="AJ24" s="7"/>
    </row>
    <row r="25" spans="1:36" ht="15" customHeight="1" x14ac:dyDescent="0.15">
      <c r="A25" s="70"/>
      <c r="B25" s="29" t="s">
        <v>19</v>
      </c>
      <c r="C25" s="30"/>
      <c r="D25" s="30"/>
      <c r="E25" s="30"/>
      <c r="F25" s="30"/>
      <c r="G25" s="31"/>
      <c r="H25" s="46"/>
      <c r="I25" s="47"/>
      <c r="J25" s="47"/>
      <c r="K25" s="47"/>
      <c r="L25" s="47"/>
      <c r="M25" s="47"/>
      <c r="N25" s="47"/>
      <c r="O25" s="48"/>
      <c r="P25" s="44" t="s">
        <v>47</v>
      </c>
      <c r="Q25" s="45"/>
      <c r="S25" s="70"/>
      <c r="T25" s="29" t="s">
        <v>19</v>
      </c>
      <c r="U25" s="30"/>
      <c r="V25" s="30"/>
      <c r="W25" s="30"/>
      <c r="X25" s="30"/>
      <c r="Y25" s="31"/>
      <c r="Z25" s="92" t="s">
        <v>40</v>
      </c>
      <c r="AA25" s="93"/>
      <c r="AB25" s="93"/>
      <c r="AC25" s="93"/>
      <c r="AD25" s="93"/>
      <c r="AE25" s="93"/>
      <c r="AF25" s="93"/>
      <c r="AG25" s="94"/>
      <c r="AH25" s="44" t="s">
        <v>47</v>
      </c>
      <c r="AI25" s="45"/>
      <c r="AJ25" s="7"/>
    </row>
    <row r="26" spans="1:36" ht="25.5" customHeight="1" x14ac:dyDescent="0.15">
      <c r="A26" s="70"/>
      <c r="B26" s="32"/>
      <c r="C26" s="33"/>
      <c r="D26" s="33"/>
      <c r="E26" s="33"/>
      <c r="F26" s="33"/>
      <c r="G26" s="34"/>
      <c r="H26" s="90"/>
      <c r="I26" s="91"/>
      <c r="J26" s="91"/>
      <c r="K26" s="91"/>
      <c r="L26" s="91"/>
      <c r="M26" s="91"/>
      <c r="N26" s="91"/>
      <c r="O26" s="70"/>
      <c r="P26" s="11">
        <f>IF(N3="【無償】",P16+P18+P20+P22+P24,IF(N3="【有償】",0,(P16+P18+P20+P22+P24)/2))</f>
        <v>0</v>
      </c>
      <c r="Q26" s="17" t="s">
        <v>29</v>
      </c>
      <c r="S26" s="70"/>
      <c r="T26" s="32"/>
      <c r="U26" s="33"/>
      <c r="V26" s="33"/>
      <c r="W26" s="33"/>
      <c r="X26" s="33"/>
      <c r="Y26" s="34"/>
      <c r="Z26" s="95"/>
      <c r="AA26" s="96"/>
      <c r="AB26" s="96"/>
      <c r="AC26" s="96"/>
      <c r="AD26" s="96"/>
      <c r="AE26" s="96"/>
      <c r="AF26" s="96"/>
      <c r="AG26" s="97"/>
      <c r="AH26" s="11">
        <f>IF(AF3="【無償】",AH16+AH18+AH20+AH22+AH24,IF(AF3="【有償】",0,(AH16+AH18+AH20+AH22+AH24)/2))</f>
        <v>8580</v>
      </c>
      <c r="AI26" s="17" t="s">
        <v>28</v>
      </c>
      <c r="AJ26" s="7"/>
    </row>
    <row r="27" spans="1:36" ht="15" customHeight="1" x14ac:dyDescent="0.15">
      <c r="A27" s="70"/>
      <c r="B27" s="32"/>
      <c r="C27" s="33"/>
      <c r="D27" s="33"/>
      <c r="E27" s="33"/>
      <c r="F27" s="33"/>
      <c r="G27" s="34"/>
      <c r="H27" s="90"/>
      <c r="I27" s="91"/>
      <c r="J27" s="91"/>
      <c r="K27" s="91"/>
      <c r="L27" s="91"/>
      <c r="M27" s="91"/>
      <c r="N27" s="91"/>
      <c r="O27" s="70"/>
      <c r="P27" s="49" t="s">
        <v>33</v>
      </c>
      <c r="Q27" s="50"/>
      <c r="S27" s="70"/>
      <c r="T27" s="32"/>
      <c r="U27" s="33"/>
      <c r="V27" s="33"/>
      <c r="W27" s="33"/>
      <c r="X27" s="33"/>
      <c r="Y27" s="34"/>
      <c r="Z27" s="95"/>
      <c r="AA27" s="96"/>
      <c r="AB27" s="96"/>
      <c r="AC27" s="96"/>
      <c r="AD27" s="96"/>
      <c r="AE27" s="96"/>
      <c r="AF27" s="96"/>
      <c r="AG27" s="97"/>
      <c r="AH27" s="49" t="s">
        <v>33</v>
      </c>
      <c r="AI27" s="50"/>
      <c r="AJ27" s="7"/>
    </row>
    <row r="28" spans="1:36" ht="25.5" customHeight="1" x14ac:dyDescent="0.15">
      <c r="A28" s="70"/>
      <c r="B28" s="35"/>
      <c r="C28" s="36"/>
      <c r="D28" s="36"/>
      <c r="E28" s="36"/>
      <c r="F28" s="36"/>
      <c r="G28" s="37"/>
      <c r="H28" s="23"/>
      <c r="I28" s="24"/>
      <c r="J28" s="24"/>
      <c r="K28" s="24"/>
      <c r="L28" s="24"/>
      <c r="M28" s="24"/>
      <c r="N28" s="24"/>
      <c r="O28" s="25"/>
      <c r="P28" s="12">
        <f>IF(N3="【無償】",0,IF(N3="【有償】",P16+P18+P20+P22+P24,(P16+P18+P20+P22+P24)/2))</f>
        <v>0</v>
      </c>
      <c r="Q28" s="16" t="s">
        <v>28</v>
      </c>
      <c r="S28" s="70"/>
      <c r="T28" s="35"/>
      <c r="U28" s="36"/>
      <c r="V28" s="36"/>
      <c r="W28" s="36"/>
      <c r="X28" s="36"/>
      <c r="Y28" s="37"/>
      <c r="Z28" s="98"/>
      <c r="AA28" s="99"/>
      <c r="AB28" s="99"/>
      <c r="AC28" s="99"/>
      <c r="AD28" s="99"/>
      <c r="AE28" s="99"/>
      <c r="AF28" s="99"/>
      <c r="AG28" s="100"/>
      <c r="AH28" s="12">
        <f>IF(AF3="【無償】",0,IF(AF3="【有償】",AH16+AH18+AH20+AH22+AH24,(AH16+AH18+AH20+AH22+AH24)/2))</f>
        <v>0</v>
      </c>
      <c r="AI28" s="16" t="s">
        <v>28</v>
      </c>
      <c r="AJ28" s="8"/>
    </row>
    <row r="29" spans="1:36" ht="50.1" customHeight="1" x14ac:dyDescent="0.15">
      <c r="A29" s="87" t="s">
        <v>21</v>
      </c>
      <c r="B29" s="87"/>
      <c r="C29" s="87"/>
      <c r="D29" s="87"/>
      <c r="E29" s="87"/>
      <c r="F29" s="87"/>
      <c r="G29" s="87"/>
      <c r="H29" s="87"/>
      <c r="I29" s="87"/>
      <c r="J29" s="87"/>
      <c r="K29" s="87"/>
      <c r="L29" s="87"/>
      <c r="M29" s="87"/>
      <c r="N29" s="87"/>
      <c r="O29" s="87"/>
      <c r="P29" s="87"/>
      <c r="Q29" s="87"/>
      <c r="S29" s="87" t="s">
        <v>21</v>
      </c>
      <c r="T29" s="87"/>
      <c r="U29" s="87"/>
      <c r="V29" s="87"/>
      <c r="W29" s="87"/>
      <c r="X29" s="87"/>
      <c r="Y29" s="87"/>
      <c r="Z29" s="87"/>
      <c r="AA29" s="87"/>
      <c r="AB29" s="87"/>
      <c r="AC29" s="87"/>
      <c r="AD29" s="87"/>
      <c r="AE29" s="87"/>
      <c r="AF29" s="87"/>
      <c r="AG29" s="87"/>
      <c r="AH29" s="87"/>
      <c r="AI29" s="87"/>
      <c r="AJ29" s="87"/>
    </row>
    <row r="30" spans="1:36" ht="24.95" customHeight="1" x14ac:dyDescent="0.15">
      <c r="A30" s="69"/>
      <c r="B30" s="69"/>
      <c r="C30" s="69"/>
      <c r="D30" s="69"/>
      <c r="E30" s="69"/>
      <c r="F30" s="69"/>
      <c r="G30" s="69"/>
      <c r="H30" s="69"/>
      <c r="I30" s="69"/>
      <c r="J30" s="69"/>
      <c r="K30" s="69"/>
      <c r="L30" s="69"/>
      <c r="M30" s="81" t="s">
        <v>26</v>
      </c>
      <c r="N30" s="81"/>
      <c r="O30" s="81"/>
      <c r="P30" s="81"/>
      <c r="Q30" s="81"/>
      <c r="S30" s="69"/>
      <c r="T30" s="69"/>
      <c r="U30" s="69"/>
      <c r="V30" s="69"/>
      <c r="W30" s="69"/>
      <c r="X30" s="69"/>
      <c r="Y30" s="69"/>
      <c r="Z30" s="69"/>
      <c r="AA30" s="69"/>
      <c r="AB30" s="69"/>
      <c r="AC30" s="69"/>
      <c r="AD30" s="69"/>
      <c r="AE30" s="89" t="s">
        <v>26</v>
      </c>
      <c r="AF30" s="89"/>
      <c r="AG30" s="89"/>
      <c r="AH30" s="89"/>
      <c r="AI30" s="89"/>
      <c r="AJ30" s="9"/>
    </row>
    <row r="31" spans="1:36" ht="24.95" customHeight="1" x14ac:dyDescent="0.15">
      <c r="A31" s="69"/>
      <c r="B31" s="69"/>
      <c r="C31" s="69"/>
      <c r="D31" s="69"/>
      <c r="E31" s="69"/>
      <c r="F31" s="69"/>
      <c r="G31" s="69"/>
      <c r="H31" s="69"/>
      <c r="I31" s="69"/>
      <c r="J31" s="69"/>
      <c r="K31" s="69"/>
      <c r="L31" s="69"/>
      <c r="M31" s="69" t="s">
        <v>20</v>
      </c>
      <c r="N31" s="69"/>
      <c r="O31" s="69"/>
      <c r="P31" s="69"/>
      <c r="Q31" s="69"/>
      <c r="S31" s="69"/>
      <c r="T31" s="69"/>
      <c r="U31" s="69"/>
      <c r="V31" s="69"/>
      <c r="W31" s="69"/>
      <c r="X31" s="69"/>
      <c r="Y31" s="69"/>
      <c r="Z31" s="69"/>
      <c r="AA31" s="69"/>
      <c r="AB31" s="69"/>
      <c r="AC31" s="69"/>
      <c r="AD31" s="69"/>
      <c r="AE31" s="69" t="s">
        <v>20</v>
      </c>
      <c r="AF31" s="69"/>
      <c r="AG31" s="69"/>
      <c r="AH31" s="69"/>
      <c r="AI31" s="69"/>
      <c r="AJ31" s="10"/>
    </row>
    <row r="32" spans="1:36" ht="21" customHeight="1" x14ac:dyDescent="0.15">
      <c r="P32" s="13"/>
      <c r="Q32" s="14"/>
    </row>
    <row r="33" spans="1:19" ht="21" customHeight="1" x14ac:dyDescent="0.15">
      <c r="P33" s="13"/>
      <c r="Q33" s="14"/>
    </row>
    <row r="34" spans="1:19" ht="21" customHeight="1" x14ac:dyDescent="0.15">
      <c r="P34" s="101"/>
      <c r="Q34" s="101"/>
    </row>
    <row r="35" spans="1:19" ht="21" customHeight="1" x14ac:dyDescent="0.15">
      <c r="A35" s="1"/>
      <c r="P35" s="15"/>
      <c r="Q35" s="14"/>
      <c r="S35" s="1"/>
    </row>
    <row r="36" spans="1:19" ht="21" customHeight="1" x14ac:dyDescent="0.15">
      <c r="A36" s="1"/>
      <c r="S36" s="1"/>
    </row>
    <row r="37" spans="1:19" ht="21" customHeight="1" x14ac:dyDescent="0.15">
      <c r="A37" s="1"/>
      <c r="S37" s="1"/>
    </row>
    <row r="38" spans="1:19" ht="21" customHeight="1" x14ac:dyDescent="0.15">
      <c r="A38" s="1"/>
      <c r="S38" s="1"/>
    </row>
    <row r="39" spans="1:19" ht="21" customHeight="1" x14ac:dyDescent="0.15">
      <c r="A39" s="1"/>
      <c r="S39" s="1"/>
    </row>
    <row r="40" spans="1:19" ht="21" customHeight="1" x14ac:dyDescent="0.15">
      <c r="A40" s="1"/>
      <c r="S40" s="1"/>
    </row>
  </sheetData>
  <mergeCells count="110">
    <mergeCell ref="P34:Q34"/>
    <mergeCell ref="P27:Q27"/>
    <mergeCell ref="A9:Q9"/>
    <mergeCell ref="S9:AJ9"/>
    <mergeCell ref="AF5:AI5"/>
    <mergeCell ref="B6:E6"/>
    <mergeCell ref="F6:Q6"/>
    <mergeCell ref="T6:W6"/>
    <mergeCell ref="X6:AI6"/>
    <mergeCell ref="B7:E7"/>
    <mergeCell ref="F7:Q7"/>
    <mergeCell ref="T7:W7"/>
    <mergeCell ref="X7:AI7"/>
    <mergeCell ref="H13:O13"/>
    <mergeCell ref="H14:O14"/>
    <mergeCell ref="H5:K5"/>
    <mergeCell ref="B5:E5"/>
    <mergeCell ref="F5:G5"/>
    <mergeCell ref="M30:Q30"/>
    <mergeCell ref="M31:Q31"/>
    <mergeCell ref="P13:Q13"/>
    <mergeCell ref="P14:Q14"/>
    <mergeCell ref="B15:D24"/>
    <mergeCell ref="E15:G16"/>
    <mergeCell ref="A31:L31"/>
    <mergeCell ref="S30:AD30"/>
    <mergeCell ref="A10:Q10"/>
    <mergeCell ref="S10:AJ10"/>
    <mergeCell ref="S11:AJ11"/>
    <mergeCell ref="A11:Q11"/>
    <mergeCell ref="A29:Q29"/>
    <mergeCell ref="S29:AJ29"/>
    <mergeCell ref="A30:L30"/>
    <mergeCell ref="Z13:AG13"/>
    <mergeCell ref="AH13:AI13"/>
    <mergeCell ref="AE30:AI30"/>
    <mergeCell ref="S31:AD31"/>
    <mergeCell ref="AE31:AI31"/>
    <mergeCell ref="Z14:AG14"/>
    <mergeCell ref="H23:O23"/>
    <mergeCell ref="B25:G28"/>
    <mergeCell ref="H25:O28"/>
    <mergeCell ref="H15:O15"/>
    <mergeCell ref="H16:O16"/>
    <mergeCell ref="S13:S28"/>
    <mergeCell ref="E17:G18"/>
    <mergeCell ref="H17:O17"/>
    <mergeCell ref="Z25:AG28"/>
    <mergeCell ref="A1:Q1"/>
    <mergeCell ref="N5:Q5"/>
    <mergeCell ref="N3:Q3"/>
    <mergeCell ref="T5:W5"/>
    <mergeCell ref="X5:Y5"/>
    <mergeCell ref="Z5:AC5"/>
    <mergeCell ref="AD5:AE5"/>
    <mergeCell ref="B8:E8"/>
    <mergeCell ref="F8:Q8"/>
    <mergeCell ref="T8:W8"/>
    <mergeCell ref="X8:AI8"/>
    <mergeCell ref="B4:E4"/>
    <mergeCell ref="N2:Q2"/>
    <mergeCell ref="A4:A8"/>
    <mergeCell ref="A2:M2"/>
    <mergeCell ref="A3:M3"/>
    <mergeCell ref="S1:AI1"/>
    <mergeCell ref="S2:AE2"/>
    <mergeCell ref="AF2:AI2"/>
    <mergeCell ref="S3:AE3"/>
    <mergeCell ref="T4:W4"/>
    <mergeCell ref="X4:AI4"/>
    <mergeCell ref="AF3:AI3"/>
    <mergeCell ref="L5:M5"/>
    <mergeCell ref="F4:Q4"/>
    <mergeCell ref="T13:Y13"/>
    <mergeCell ref="T14:Y14"/>
    <mergeCell ref="T15:V24"/>
    <mergeCell ref="W15:Y16"/>
    <mergeCell ref="Z15:AG15"/>
    <mergeCell ref="Z24:AG24"/>
    <mergeCell ref="Z20:AG20"/>
    <mergeCell ref="P25:Q25"/>
    <mergeCell ref="Z21:AG21"/>
    <mergeCell ref="W17:Y18"/>
    <mergeCell ref="Z17:AG17"/>
    <mergeCell ref="W23:Y24"/>
    <mergeCell ref="Z23:AG23"/>
    <mergeCell ref="A12:Q12"/>
    <mergeCell ref="S12:AJ12"/>
    <mergeCell ref="A13:A28"/>
    <mergeCell ref="B13:G13"/>
    <mergeCell ref="B14:G14"/>
    <mergeCell ref="E19:G20"/>
    <mergeCell ref="H19:O19"/>
    <mergeCell ref="H20:O20"/>
    <mergeCell ref="W19:Y20"/>
    <mergeCell ref="Z19:AG19"/>
    <mergeCell ref="AH14:AI14"/>
    <mergeCell ref="Z16:AG16"/>
    <mergeCell ref="Z18:AG18"/>
    <mergeCell ref="T25:Y28"/>
    <mergeCell ref="E23:G24"/>
    <mergeCell ref="AH25:AI25"/>
    <mergeCell ref="H18:O18"/>
    <mergeCell ref="E21:G22"/>
    <mergeCell ref="H21:O21"/>
    <mergeCell ref="H22:O22"/>
    <mergeCell ref="W21:Y22"/>
    <mergeCell ref="Z22:AG22"/>
    <mergeCell ref="AH27:AI27"/>
    <mergeCell ref="H24:O24"/>
  </mergeCells>
  <phoneticPr fontId="2"/>
  <conditionalFormatting sqref="N3">
    <cfRule type="cellIs" dxfId="7" priority="14" operator="equal">
      <formula>"【半額免除】"</formula>
    </cfRule>
    <cfRule type="cellIs" dxfId="6" priority="15" operator="equal">
      <formula>"【有償】"</formula>
    </cfRule>
    <cfRule type="cellIs" dxfId="5" priority="16" operator="equal">
      <formula>"【無償】"</formula>
    </cfRule>
  </conditionalFormatting>
  <conditionalFormatting sqref="N3">
    <cfRule type="containsBlanks" dxfId="4" priority="13">
      <formula>LEN(TRIM(N3))=0</formula>
    </cfRule>
  </conditionalFormatting>
  <conditionalFormatting sqref="AF3">
    <cfRule type="cellIs" dxfId="3" priority="2" operator="equal">
      <formula>"【半額免除】"</formula>
    </cfRule>
    <cfRule type="cellIs" dxfId="2" priority="3" operator="equal">
      <formula>"【有償】"</formula>
    </cfRule>
    <cfRule type="cellIs" dxfId="1" priority="4" operator="equal">
      <formula>"【無償】"</formula>
    </cfRule>
  </conditionalFormatting>
  <conditionalFormatting sqref="AF3">
    <cfRule type="containsBlanks" dxfId="0" priority="1">
      <formula>LEN(TRIM(AF3))=0</formula>
    </cfRule>
  </conditionalFormatting>
  <dataValidations count="1">
    <dataValidation type="list" showInputMessage="1" showErrorMessage="1" sqref="N3 AF3" xr:uid="{00000000-0002-0000-0000-000000000000}">
      <formula1>"　,【無償】,【有償】,【半額免除】"</formula1>
    </dataValidation>
  </dataValidations>
  <printOptions horizontalCentered="1" verticalCentered="1"/>
  <pageMargins left="0.31496062992125984" right="0.31496062992125984" top="0.31496062992125984" bottom="0.31496062992125984"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使用変更申請書</vt:lpstr>
      <vt:lpstr>使用変更申請書!Print_Area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新潟大学駅南キャンパス使用変更申請書／使用変更許可証</dc:title>
  <dc:creator>新潟大学</dc:creator>
  <cp:lastModifiedBy>今井　亜也加</cp:lastModifiedBy>
  <cp:lastPrinted>2021-02-17T07:50:10Z</cp:lastPrinted>
  <dcterms:created xsi:type="dcterms:W3CDTF">2018-05-10T07:01:51Z</dcterms:created>
  <dcterms:modified xsi:type="dcterms:W3CDTF">2023-11-17T04:21:37Z</dcterms:modified>
</cp:coreProperties>
</file>